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Т1- 411 и 412" sheetId="1" r:id="rId1"/>
    <sheet name="Т2-Остале ек.кл." sheetId="2" r:id="rId2"/>
    <sheet name="Т3- 465" sheetId="3" r:id="rId3"/>
    <sheet name="Т4- 414" sheetId="4" r:id="rId4"/>
    <sheet name="Т5- 416" sheetId="5" r:id="rId5"/>
    <sheet name="Т6- звања и занимања" sheetId="6" r:id="rId6"/>
    <sheet name="Т7- Број запослених" sheetId="7" r:id="rId7"/>
    <sheet name="Т8- 413 -416" sheetId="8" r:id="rId8"/>
  </sheets>
  <definedNames/>
  <calcPr fullCalcOnLoad="1"/>
</workbook>
</file>

<file path=xl/comments6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<sst xmlns="http://schemas.openxmlformats.org/spreadsheetml/2006/main" count="423" uniqueCount="144">
  <si>
    <t>Табела 1.</t>
  </si>
  <si>
    <t>Редни број</t>
  </si>
  <si>
    <t>Директни и индиректни корисници буџетских средстава локалне власти</t>
  </si>
  <si>
    <r>
      <rPr>
        <b/>
        <sz val="12"/>
        <color indexed="8"/>
        <rFont val="Times New Roman"/>
        <family val="1"/>
      </rPr>
      <t>Број</t>
    </r>
    <r>
      <rPr>
        <sz val="12"/>
        <color indexed="8"/>
        <rFont val="Times New Roman"/>
        <family val="1"/>
      </rPr>
      <t xml:space="preserve"> запослених на </t>
    </r>
    <r>
      <rPr>
        <b/>
        <sz val="12"/>
        <color indexed="8"/>
        <rFont val="Times New Roman"/>
        <family val="1"/>
      </rPr>
      <t xml:space="preserve">неодређено </t>
    </r>
  </si>
  <si>
    <r>
      <rPr>
        <b/>
        <sz val="12"/>
        <color indexed="8"/>
        <rFont val="Times New Roman"/>
        <family val="1"/>
      </rPr>
      <t>Број</t>
    </r>
    <r>
      <rPr>
        <sz val="12"/>
        <color indexed="8"/>
        <rFont val="Times New Roman"/>
        <family val="1"/>
      </rPr>
      <t xml:space="preserve"> запослених на </t>
    </r>
    <r>
      <rPr>
        <b/>
        <sz val="12"/>
        <color indexed="8"/>
        <rFont val="Times New Roman"/>
        <family val="1"/>
      </rPr>
      <t>одређено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</si>
  <si>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 xml:space="preserve">Укупан број </t>
    </r>
    <r>
      <rPr>
        <sz val="12"/>
        <color indexed="8"/>
        <rFont val="Times New Roman"/>
        <family val="1"/>
      </rPr>
      <t>запослених</t>
    </r>
  </si>
  <si>
    <t>5(3+4)</t>
  </si>
  <si>
    <t xml:space="preserve">Извор 01 </t>
  </si>
  <si>
    <t>Извор 04</t>
  </si>
  <si>
    <t>Извори 05-08</t>
  </si>
  <si>
    <t>Извори 09-12</t>
  </si>
  <si>
    <t>Извори 13-15</t>
  </si>
  <si>
    <t>Органи и организације локалне власти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</si>
  <si>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</si>
  <si>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</si>
  <si>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</si>
  <si>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</si>
  <si>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</t>
    </r>
    <r>
      <rPr>
        <sz val="11"/>
        <rFont val="Times New Roman"/>
        <family val="1"/>
      </rPr>
      <t>в установе)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</si>
  <si>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t>1.</t>
  </si>
  <si>
    <t>2.</t>
  </si>
  <si>
    <t>3.</t>
  </si>
  <si>
    <t>4.</t>
  </si>
  <si>
    <t>5.</t>
  </si>
  <si>
    <t>Дирекције основане од стране локалне власти</t>
  </si>
  <si>
    <t>Месне заједнице</t>
  </si>
  <si>
    <t xml:space="preserve">     Изабрана лица </t>
  </si>
  <si>
    <t xml:space="preserve">Предшколске установе </t>
  </si>
  <si>
    <t>Постављена лица</t>
  </si>
  <si>
    <t>Запослени</t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</si>
  <si>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 установа и органа)</t>
    </r>
    <r>
      <rPr>
        <b/>
        <sz val="11"/>
        <color indexed="8"/>
        <rFont val="Times New Roman"/>
        <family val="1"/>
      </rPr>
      <t xml:space="preserve">:                        </t>
    </r>
  </si>
  <si>
    <t>Укупно за све кориснике буџетa који се финансирају  са економских класификација 411 и 412</t>
  </si>
  <si>
    <t>У октобру 2017</t>
  </si>
  <si>
    <t>БРОЈ ЗАПОСЛЕНИХ И МАСА СРЕДСТАВА ЗА ПЛАТЕ У 2018. ГОДИНИ</t>
  </si>
  <si>
    <r>
      <rPr>
        <b/>
        <sz val="16"/>
        <rFont val="Times New Roman"/>
        <family val="1"/>
      </rPr>
      <t>Маса</t>
    </r>
    <r>
      <rPr>
        <sz val="16"/>
        <rFont val="Times New Roman"/>
        <family val="1"/>
      </rPr>
      <t xml:space="preserve"> средстава за плате </t>
    </r>
    <r>
      <rPr>
        <b/>
        <sz val="16"/>
        <rFont val="Times New Roman"/>
        <family val="1"/>
      </rPr>
      <t>исплаћена за период  I-X  2017. године и планирана пројекција за период XI-XII према</t>
    </r>
    <r>
      <rPr>
        <sz val="16"/>
        <rFont val="Times New Roman"/>
        <family val="1"/>
      </rPr>
      <t xml:space="preserve"> Одлуци о буџету ЈЛС за</t>
    </r>
    <r>
      <rPr>
        <b/>
        <sz val="16"/>
        <rFont val="Times New Roman"/>
        <family val="1"/>
      </rPr>
      <t xml:space="preserve"> 2017.</t>
    </r>
    <r>
      <rPr>
        <sz val="16"/>
        <rFont val="Times New Roman"/>
        <family val="1"/>
      </rPr>
      <t xml:space="preserve"> годину на економским класификацијама </t>
    </r>
    <r>
      <rPr>
        <b/>
        <sz val="16"/>
        <rFont val="Times New Roman"/>
        <family val="1"/>
      </rPr>
      <t>411</t>
    </r>
    <r>
      <rPr>
        <sz val="16"/>
        <rFont val="Times New Roman"/>
        <family val="1"/>
      </rPr>
      <t xml:space="preserve"> и </t>
    </r>
    <r>
      <rPr>
        <b/>
        <sz val="16"/>
        <rFont val="Times New Roman"/>
        <family val="1"/>
      </rPr>
      <t xml:space="preserve">412   </t>
    </r>
  </si>
  <si>
    <r>
      <rPr>
        <b/>
        <sz val="14"/>
        <color indexed="8"/>
        <rFont val="Times New Roman"/>
        <family val="1"/>
      </rPr>
      <t>Маса</t>
    </r>
    <r>
      <rPr>
        <sz val="14"/>
        <color indexed="8"/>
        <rFont val="Times New Roman"/>
        <family val="1"/>
      </rPr>
      <t xml:space="preserve"> средстава за </t>
    </r>
    <r>
      <rPr>
        <b/>
        <sz val="14"/>
        <color indexed="8"/>
        <rFont val="Times New Roman"/>
        <family val="1"/>
      </rPr>
      <t>плате</t>
    </r>
    <r>
      <rPr>
        <sz val="14"/>
        <color indexed="8"/>
        <rFont val="Times New Roman"/>
        <family val="1"/>
      </rPr>
      <t xml:space="preserve"> планирана за </t>
    </r>
    <r>
      <rPr>
        <b/>
        <sz val="14"/>
        <color indexed="8"/>
        <rFont val="Times New Roman"/>
        <family val="1"/>
      </rPr>
      <t>2018.</t>
    </r>
    <r>
      <rPr>
        <sz val="14"/>
        <color indexed="8"/>
        <rFont val="Times New Roman"/>
        <family val="1"/>
      </rPr>
      <t xml:space="preserve"> годину на економским класификацијама </t>
    </r>
    <r>
      <rPr>
        <b/>
        <sz val="14"/>
        <color indexed="8"/>
        <rFont val="Times New Roman"/>
        <family val="1"/>
      </rPr>
      <t>411</t>
    </r>
    <r>
      <rPr>
        <sz val="14"/>
        <color indexed="8"/>
        <rFont val="Times New Roman"/>
        <family val="1"/>
      </rPr>
      <t xml:space="preserve"> и </t>
    </r>
    <r>
      <rPr>
        <b/>
        <sz val="14"/>
        <color indexed="8"/>
        <rFont val="Times New Roman"/>
        <family val="1"/>
      </rPr>
      <t>412</t>
    </r>
  </si>
  <si>
    <t>БРОЈ ЗАПОСЛЕНИХ ЧИЈЕ СЕ ПЛАТЕ ФИНАНСИРАЈУ ИЗ БУЏЕТА СА ОСТАЛИХ ЕКОНОМСКИХ КЛАСИФИКАЦИЈА У 2017. ГОДИНИ</t>
  </si>
  <si>
    <t>Табела 2.</t>
  </si>
  <si>
    <t>Ред.бр.</t>
  </si>
  <si>
    <r>
      <t xml:space="preserve">Назив </t>
    </r>
    <r>
      <rPr>
        <sz val="11"/>
        <color indexed="8"/>
        <rFont val="Times New Roman"/>
        <family val="1"/>
      </rPr>
      <t xml:space="preserve">корисника чије се </t>
    </r>
    <r>
      <rPr>
        <b/>
        <sz val="11"/>
        <color indexed="8"/>
        <rFont val="Times New Roman"/>
        <family val="1"/>
      </rPr>
      <t>плате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 финансирају из </t>
    </r>
    <r>
      <rPr>
        <b/>
        <sz val="11"/>
        <color indexed="8"/>
        <rFont val="Times New Roman"/>
        <family val="1"/>
      </rPr>
      <t>буџета</t>
    </r>
    <r>
      <rPr>
        <sz val="11"/>
        <color indexed="8"/>
        <rFont val="Times New Roman"/>
        <family val="1"/>
      </rPr>
      <t xml:space="preserve"> на </t>
    </r>
    <r>
      <rPr>
        <b/>
        <sz val="11"/>
        <color indexed="8"/>
        <rFont val="Times New Roman"/>
        <family val="1"/>
      </rPr>
      <t xml:space="preserve">осталим економским класификацијама </t>
    </r>
  </si>
  <si>
    <r>
      <rPr>
        <sz val="11"/>
        <color indexed="8"/>
        <rFont val="Times New Roman"/>
        <family val="1"/>
      </rPr>
      <t>Економска класификација</t>
    </r>
    <r>
      <rPr>
        <b/>
        <sz val="11"/>
        <color indexed="8"/>
        <rFont val="Times New Roman"/>
        <family val="1"/>
      </rPr>
      <t xml:space="preserve"> (навести која )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</si>
  <si>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</si>
  <si>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</si>
  <si>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</si>
  <si>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 </t>
    </r>
  </si>
  <si>
    <r>
      <rPr>
        <b/>
        <sz val="11"/>
        <color indexed="8"/>
        <rFont val="Times New Roman"/>
        <family val="1"/>
      </rPr>
      <t>Укупан</t>
    </r>
    <r>
      <rPr>
        <sz val="11"/>
        <color indexed="8"/>
        <rFont val="Times New Roman"/>
        <family val="1"/>
      </rPr>
      <t xml:space="preserve"> број запослених</t>
    </r>
  </si>
  <si>
    <r>
      <rPr>
        <b/>
        <sz val="11"/>
        <color indexed="8"/>
        <rFont val="Times New Roman"/>
        <family val="1"/>
      </rPr>
      <t xml:space="preserve">Укупна маса </t>
    </r>
    <r>
      <rPr>
        <sz val="11"/>
        <color indexed="8"/>
        <rFont val="Times New Roman"/>
        <family val="1"/>
      </rPr>
      <t xml:space="preserve">средстава за плате запослених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</t>
    </r>
  </si>
  <si>
    <t>9 (5+7)</t>
  </si>
  <si>
    <t>Назив буџетског корисника</t>
  </si>
  <si>
    <t>Табела 3.</t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</si>
  <si>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запослене чија  плата </t>
    </r>
    <r>
      <rPr>
        <b/>
        <sz val="11"/>
        <color indexed="8"/>
        <rFont val="Times New Roman"/>
        <family val="1"/>
      </rPr>
      <t>не може</t>
    </r>
    <r>
      <rPr>
        <sz val="11"/>
        <color indexed="8"/>
        <rFont val="Times New Roman"/>
        <family val="1"/>
      </rPr>
      <t xml:space="preserve"> да се умањи у складу са Законом за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годину</t>
    </r>
  </si>
  <si>
    <r>
      <rPr>
        <b/>
        <sz val="11"/>
        <color indexed="8"/>
        <rFont val="Times New Roman"/>
        <family val="1"/>
      </rPr>
      <t>Укупна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на економској класификацији </t>
    </r>
    <r>
      <rPr>
        <b/>
        <sz val="11"/>
        <color indexed="8"/>
        <rFont val="Times New Roman"/>
        <family val="1"/>
      </rPr>
      <t>465</t>
    </r>
    <r>
      <rPr>
        <sz val="11"/>
        <color indexed="8"/>
        <rFont val="Times New Roman"/>
        <family val="1"/>
      </rPr>
      <t xml:space="preserve"> да је могла да се умањи за 10%</t>
    </r>
  </si>
  <si>
    <t>8 (6-7)</t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</si>
  <si>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</si>
  <si>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</t>
    </r>
  </si>
  <si>
    <t>ПЛАНИРАНА СРЕДСТВА НА ЕКОНОМСКОЈ КЛАСИФИКАЦИЈИ 465 У 2018. ГОДИНИ</t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</si>
  <si>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2017</t>
    </r>
    <r>
      <rPr>
        <sz val="11"/>
        <color indexed="8"/>
        <rFont val="Times New Roman"/>
        <family val="1"/>
      </rPr>
      <t>. години</t>
    </r>
  </si>
  <si>
    <r>
      <rPr>
        <b/>
        <sz val="11"/>
        <color indexed="8"/>
        <rFont val="Times New Roman"/>
        <family val="1"/>
      </rPr>
      <t xml:space="preserve">Број </t>
    </r>
    <r>
      <rPr>
        <sz val="11"/>
        <color indexed="8"/>
        <rFont val="Times New Roman"/>
        <family val="1"/>
      </rPr>
      <t>запослених чија плата</t>
    </r>
    <r>
      <rPr>
        <b/>
        <sz val="11"/>
        <color indexed="8"/>
        <rFont val="Times New Roman"/>
        <family val="1"/>
      </rPr>
      <t xml:space="preserve"> не може</t>
    </r>
    <r>
      <rPr>
        <sz val="11"/>
        <color indexed="8"/>
        <rFont val="Times New Roman"/>
        <family val="1"/>
      </rPr>
      <t xml:space="preserve"> да се умањи у складу са Законом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</si>
  <si>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2017</t>
    </r>
    <r>
      <rPr>
        <sz val="11"/>
        <color indexed="8"/>
        <rFont val="Times New Roman"/>
        <family val="1"/>
      </rPr>
      <t>. години</t>
    </r>
  </si>
  <si>
    <r>
      <rPr>
        <b/>
        <sz val="11"/>
        <color indexed="8"/>
        <rFont val="Times New Roman"/>
        <family val="1"/>
      </rPr>
      <t xml:space="preserve">Планирана </t>
    </r>
    <r>
      <rPr>
        <sz val="11"/>
        <color indexed="8"/>
        <rFont val="Times New Roman"/>
        <family val="1"/>
      </rPr>
      <t>средства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за </t>
    </r>
    <r>
      <rPr>
        <b/>
        <sz val="11"/>
        <color indexed="8"/>
        <rFont val="Times New Roman"/>
        <family val="1"/>
      </rPr>
      <t>2018</t>
    </r>
    <r>
      <rPr>
        <sz val="11"/>
        <color indexed="8"/>
        <rFont val="Times New Roman"/>
        <family val="1"/>
      </rPr>
      <t>. годину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</si>
  <si>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запослене чија  плата </t>
    </r>
    <r>
      <rPr>
        <b/>
        <sz val="11"/>
        <color indexed="8"/>
        <rFont val="Times New Roman"/>
        <family val="1"/>
      </rPr>
      <t>не може</t>
    </r>
    <r>
      <rPr>
        <sz val="11"/>
        <color indexed="8"/>
        <rFont val="Times New Roman"/>
        <family val="1"/>
      </rPr>
      <t xml:space="preserve"> да се умањи у складу са Законом за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</rPr>
      <t xml:space="preserve"> годину</t>
    </r>
  </si>
  <si>
    <r>
      <rPr>
        <b/>
        <sz val="11"/>
        <color indexed="8"/>
        <rFont val="Times New Roman"/>
        <family val="1"/>
      </rPr>
      <t xml:space="preserve">Број </t>
    </r>
    <r>
      <rPr>
        <sz val="11"/>
        <color indexed="8"/>
        <rFont val="Times New Roman"/>
        <family val="1"/>
      </rPr>
      <t>запослених чија плата</t>
    </r>
    <r>
      <rPr>
        <b/>
        <sz val="11"/>
        <color indexed="8"/>
        <rFont val="Times New Roman"/>
        <family val="1"/>
      </rPr>
      <t xml:space="preserve"> не може</t>
    </r>
    <r>
      <rPr>
        <sz val="11"/>
        <color indexed="8"/>
        <rFont val="Times New Roman"/>
        <family val="1"/>
      </rPr>
      <t xml:space="preserve"> да се умањи у складу са Законом у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</rPr>
      <t xml:space="preserve"> години</t>
    </r>
  </si>
  <si>
    <t xml:space="preserve">ПЛАНИРАНА СРЕДСТВА НА ЕКОНОМСКОЈ КЛАСИФИКАЦИЈИ 414 (РАЦИОНАЛИЗАЦИЈА) У 2017. ГОДИНИ </t>
  </si>
  <si>
    <t>Табела 4.</t>
  </si>
  <si>
    <t>Укупно за све кориснике буџетa</t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</si>
  <si>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 xml:space="preserve">2017. </t>
    </r>
    <r>
      <rPr>
        <sz val="11"/>
        <color indexed="8"/>
        <rFont val="Times New Roman"/>
        <family val="1"/>
      </rPr>
      <t xml:space="preserve">години на економској класификацији </t>
    </r>
    <r>
      <rPr>
        <b/>
        <sz val="11"/>
        <color indexed="8"/>
        <rFont val="Times New Roman"/>
        <family val="1"/>
      </rPr>
      <t>414</t>
    </r>
  </si>
  <si>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 xml:space="preserve">2017. </t>
    </r>
    <r>
      <rPr>
        <sz val="11"/>
        <color indexed="8"/>
        <rFont val="Times New Roman"/>
        <family val="1"/>
      </rPr>
      <t xml:space="preserve">години на економској класификацији </t>
    </r>
    <r>
      <rPr>
        <b/>
        <sz val="11"/>
        <color indexed="8"/>
        <rFont val="Times New Roman"/>
        <family val="1"/>
      </rPr>
      <t>414</t>
    </r>
  </si>
  <si>
    <r>
      <t xml:space="preserve">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</si>
  <si>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на економској класификацији</t>
    </r>
    <r>
      <rPr>
        <b/>
        <sz val="11"/>
        <color indexed="8"/>
        <rFont val="Times New Roman"/>
        <family val="1"/>
      </rPr>
      <t xml:space="preserve"> 414 </t>
    </r>
    <r>
      <rPr>
        <sz val="11"/>
        <color indexed="8"/>
        <rFont val="Times New Roman"/>
        <family val="1"/>
      </rPr>
      <t xml:space="preserve">у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</rPr>
      <t xml:space="preserve"> години</t>
    </r>
  </si>
  <si>
    <r>
      <t xml:space="preserve">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</rPr>
      <t xml:space="preserve"> години на </t>
    </r>
    <r>
      <rPr>
        <b/>
        <sz val="11"/>
        <color indexed="8"/>
        <rFont val="Times New Roman"/>
        <family val="1"/>
      </rPr>
      <t>414</t>
    </r>
  </si>
  <si>
    <t>Табела 5.</t>
  </si>
  <si>
    <t>Јубиларне награде</t>
  </si>
  <si>
    <t xml:space="preserve">Укупно за све кориснике буџетa </t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</si>
  <si>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</si>
  <si>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t>Други основ (</t>
    </r>
    <r>
      <rPr>
        <b/>
        <sz val="11"/>
        <color indexed="8"/>
        <rFont val="Times New Roman"/>
        <family val="1"/>
      </rPr>
      <t>навести који</t>
    </r>
    <r>
      <rPr>
        <sz val="11"/>
        <color indexed="8"/>
        <rFont val="Times New Roman"/>
        <family val="1"/>
      </rPr>
      <t>):</t>
    </r>
  </si>
  <si>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</si>
  <si>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за јубиларне награде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</si>
  <si>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по другом основу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 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</si>
  <si>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2018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</si>
  <si>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се </t>
    </r>
    <r>
      <rPr>
        <b/>
        <sz val="11"/>
        <color indexed="8"/>
        <rFont val="Times New Roman"/>
        <family val="1"/>
      </rPr>
      <t>планира</t>
    </r>
    <r>
      <rPr>
        <sz val="11"/>
        <color indexed="8"/>
        <rFont val="Times New Roman"/>
        <family val="1"/>
      </rPr>
      <t xml:space="preserve"> исплата средстава за јубиларне награде у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</si>
  <si>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се </t>
    </r>
    <r>
      <rPr>
        <b/>
        <sz val="11"/>
        <color indexed="8"/>
        <rFont val="Times New Roman"/>
        <family val="1"/>
      </rPr>
      <t>планира</t>
    </r>
    <r>
      <rPr>
        <sz val="11"/>
        <color indexed="8"/>
        <rFont val="Times New Roman"/>
        <family val="1"/>
      </rPr>
      <t xml:space="preserve"> исплата средстава по другом основу у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</rPr>
      <t xml:space="preserve"> години </t>
    </r>
  </si>
  <si>
    <t>Звања и занимања</t>
  </si>
  <si>
    <t>Основни коеф.</t>
  </si>
  <si>
    <t>Додатни коеф.</t>
  </si>
  <si>
    <t>Увећање основног коефицијента (члан 5. став 2.)</t>
  </si>
  <si>
    <t>Основица</t>
  </si>
  <si>
    <t>Нето плата</t>
  </si>
  <si>
    <t>Број запослених</t>
  </si>
  <si>
    <t>Додаци за минули рад</t>
  </si>
  <si>
    <t>Додаци за прековремeни и приправност</t>
  </si>
  <si>
    <t>Укупна нето плата за број запослених</t>
  </si>
  <si>
    <t>Бруто I</t>
  </si>
  <si>
    <t>Бруто II (411+412)</t>
  </si>
  <si>
    <t xml:space="preserve"> Именовaна и постављена лица највише до 30%</t>
  </si>
  <si>
    <t>Који кoординира најсложеније активности до 10%</t>
  </si>
  <si>
    <t>Који руководи унутрашњом орг. јединицом до 10%</t>
  </si>
  <si>
    <t>Припрема и извршење буџета или фин. плана, вођење посл. књига и састављање рач. извештаја до 10%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</si>
  <si>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</si>
  <si>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</si>
  <si>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</si>
  <si>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 xml:space="preserve"> изражен у проценту </t>
  </si>
  <si>
    <t>изражен кроз коефицијент</t>
  </si>
  <si>
    <t xml:space="preserve">На одређено време </t>
  </si>
  <si>
    <t>Изабрана лица</t>
  </si>
  <si>
    <t>%</t>
  </si>
  <si>
    <t>Именована (постављена)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</si>
  <si>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</si>
  <si>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</si>
  <si>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</si>
  <si>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</si>
  <si>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</si>
  <si>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</si>
  <si>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</si>
  <si>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</si>
  <si>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</si>
  <si>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На неодређено време</t>
  </si>
  <si>
    <t>УКУПНО</t>
  </si>
  <si>
    <t>Додаци укупно</t>
  </si>
  <si>
    <t>Друга примања</t>
  </si>
  <si>
    <t>Укупан број запослених</t>
  </si>
  <si>
    <t>Просечна плата</t>
  </si>
  <si>
    <t xml:space="preserve">ПРЕГЛЕД БРОЈА ЗАПОСЛЕНИХ И СРЕДСТАВА ЗА ПЛАТЕ У 2018. ГОДИНИ ПО ЗВАЊИМА И ЗАНИМАЊИМА У ОРГАНИМА И ОРГАНИЗАЦИЈАМА  ЛОКАЛНЕ ВЛАСТИ </t>
  </si>
  <si>
    <t>ПЛАНИРАНА СРЕДСТВА НА ЕКОНОМСКОЈ КЛАСИФИКАЦИЈИ 416 У 2018. ГОДИНИ</t>
  </si>
  <si>
    <t>Табела 7.</t>
  </si>
  <si>
    <t>Планирани број запослених који одлази у пензију до краја 2017. године</t>
  </si>
  <si>
    <t>Планирано повећање укупног броја запослених на неодређено време за који су обезбеђена средства у буџету за 2017. годину</t>
  </si>
  <si>
    <t>Планирано повећање укупног броја запослених на одређено време за који су обезбеђена средства у буџету за 2017. годину</t>
  </si>
  <si>
    <t>на неодређено време</t>
  </si>
  <si>
    <t>на одређено време</t>
  </si>
  <si>
    <t>БРОЈ ЗАПОСЛЕНИХ  КОЈИ ЈЕ РАДИО  У 2017. ГОДИНИ И КОЈИ ЈЕ ПЛАНИРАН ДА РАДИ У 2018. ГОДИНИ</t>
  </si>
  <si>
    <t>Број запослених на неодређено време који је радио у октобру 2017. године</t>
  </si>
  <si>
    <t>Број запослених на одређено време који је радио у октобру 2017. године</t>
  </si>
  <si>
    <t>Планирани број запослених на крају 2018. године</t>
  </si>
  <si>
    <t>Табела 8.</t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</si>
  <si>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413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</si>
  <si>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414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</si>
  <si>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415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</si>
  <si>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</si>
  <si>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413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</si>
  <si>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415</t>
    </r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</si>
  <si>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413</t>
    </r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</si>
  <si>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414</t>
    </r>
  </si>
  <si>
    <r>
      <rPr>
        <b/>
        <sz val="11"/>
        <color indexed="8"/>
        <rFont val="Times New Roman"/>
        <family val="1"/>
      </rPr>
      <t xml:space="preserve">Планирана средства </t>
    </r>
    <r>
      <rPr>
        <sz val="11"/>
        <color indexed="8"/>
        <rFont val="Times New Roman"/>
        <family val="1"/>
      </rPr>
      <t>на економској класификацији</t>
    </r>
    <r>
      <rPr>
        <b/>
        <sz val="11"/>
        <color indexed="8"/>
        <rFont val="Times New Roman"/>
        <family val="1"/>
      </rPr>
      <t xml:space="preserve"> 415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</si>
  <si>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416</t>
    </r>
  </si>
  <si>
    <t>ИСПЛАЋЕНА СРЕДСТВА НА ЕКОНОМСКИМ КЛАСИФИКАЦИЈАМА 413 - 416 У 2016. И 2017. ГОДИНИ КАО И ПЛАНИРАНА У 2018. ГОДИНИ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</si>
</sst>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10" xfId="0" applyFont="1" applyBorder="1" applyAlignment="1" applyProtection="1">
      <alignment horizontal="left"/>
      <protection locked="0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left" wrapText="1"/>
    </xf>
    <xf numFmtId="3" fontId="56" fillId="0" borderId="19" xfId="0" applyNumberFormat="1" applyFont="1" applyBorder="1" applyAlignment="1">
      <alignment horizontal="right" wrapText="1"/>
    </xf>
    <xf numFmtId="0" fontId="54" fillId="0" borderId="19" xfId="0" applyFont="1" applyBorder="1" applyAlignment="1" applyProtection="1">
      <alignment horizontal="center" vertical="top" wrapText="1"/>
      <protection locked="0"/>
    </xf>
    <xf numFmtId="0" fontId="54" fillId="0" borderId="11" xfId="0" applyFont="1" applyBorder="1" applyAlignment="1" applyProtection="1">
      <alignment horizontal="center" vertical="top" wrapText="1"/>
      <protection locked="0"/>
    </xf>
    <xf numFmtId="0" fontId="54" fillId="0" borderId="22" xfId="0" applyFont="1" applyFill="1" applyBorder="1" applyAlignment="1" applyProtection="1">
      <alignment horizontal="center" vertical="top" wrapText="1"/>
      <protection locked="0"/>
    </xf>
    <xf numFmtId="0" fontId="55" fillId="0" borderId="19" xfId="0" applyFont="1" applyBorder="1" applyAlignment="1">
      <alignment horizontal="justify" wrapText="1"/>
    </xf>
    <xf numFmtId="3" fontId="55" fillId="33" borderId="19" xfId="0" applyNumberFormat="1" applyFont="1" applyFill="1" applyBorder="1" applyAlignment="1">
      <alignment horizontal="right" wrapText="1"/>
    </xf>
    <xf numFmtId="3" fontId="55" fillId="0" borderId="19" xfId="0" applyNumberFormat="1" applyFont="1" applyBorder="1" applyAlignment="1" applyProtection="1">
      <alignment horizontal="right" wrapText="1"/>
      <protection locked="0"/>
    </xf>
    <xf numFmtId="3" fontId="55" fillId="0" borderId="19" xfId="0" applyNumberFormat="1" applyFont="1" applyBorder="1" applyAlignment="1">
      <alignment horizontal="right" wrapText="1"/>
    </xf>
    <xf numFmtId="0" fontId="49" fillId="33" borderId="19" xfId="0" applyFont="1" applyFill="1" applyBorder="1" applyAlignment="1">
      <alignment/>
    </xf>
    <xf numFmtId="0" fontId="49" fillId="0" borderId="19" xfId="0" applyFont="1" applyBorder="1" applyAlignment="1" applyProtection="1">
      <alignment/>
      <protection locked="0"/>
    </xf>
    <xf numFmtId="0" fontId="56" fillId="0" borderId="19" xfId="0" applyFont="1" applyBorder="1" applyAlignment="1">
      <alignment vertical="top" wrapText="1"/>
    </xf>
    <xf numFmtId="0" fontId="56" fillId="0" borderId="19" xfId="0" applyFont="1" applyBorder="1" applyAlignment="1" applyProtection="1">
      <alignment vertical="top" wrapText="1"/>
      <protection locked="0"/>
    </xf>
    <xf numFmtId="3" fontId="56" fillId="0" borderId="19" xfId="0" applyNumberFormat="1" applyFont="1" applyBorder="1" applyAlignment="1" applyProtection="1">
      <alignment horizontal="right" wrapText="1"/>
      <protection locked="0"/>
    </xf>
    <xf numFmtId="0" fontId="55" fillId="0" borderId="23" xfId="0" applyFont="1" applyBorder="1" applyAlignment="1">
      <alignment horizontal="justify" wrapText="1"/>
    </xf>
    <xf numFmtId="3" fontId="55" fillId="0" borderId="23" xfId="0" applyNumberFormat="1" applyFont="1" applyBorder="1" applyAlignment="1" applyProtection="1">
      <alignment horizontal="right" wrapText="1"/>
      <protection locked="0"/>
    </xf>
    <xf numFmtId="3" fontId="55" fillId="0" borderId="23" xfId="0" applyNumberFormat="1" applyFont="1" applyBorder="1" applyAlignment="1">
      <alignment horizontal="right" wrapText="1"/>
    </xf>
    <xf numFmtId="0" fontId="56" fillId="0" borderId="18" xfId="0" applyFont="1" applyBorder="1" applyAlignment="1" applyProtection="1">
      <alignment vertical="top" wrapText="1"/>
      <protection locked="0"/>
    </xf>
    <xf numFmtId="3" fontId="55" fillId="0" borderId="18" xfId="0" applyNumberFormat="1" applyFont="1" applyBorder="1" applyAlignment="1">
      <alignment horizontal="right" wrapText="1"/>
    </xf>
    <xf numFmtId="0" fontId="56" fillId="0" borderId="11" xfId="0" applyFont="1" applyBorder="1" applyAlignment="1">
      <alignment horizontal="center" vertical="center" wrapText="1"/>
    </xf>
    <xf numFmtId="0" fontId="56" fillId="0" borderId="18" xfId="0" applyFont="1" applyBorder="1" applyAlignment="1">
      <alignment vertical="top" wrapText="1"/>
    </xf>
    <xf numFmtId="3" fontId="56" fillId="0" borderId="18" xfId="0" applyNumberFormat="1" applyFont="1" applyBorder="1" applyAlignment="1">
      <alignment horizontal="right" wrapText="1"/>
    </xf>
    <xf numFmtId="0" fontId="56" fillId="0" borderId="2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wrapText="1"/>
    </xf>
    <xf numFmtId="0" fontId="55" fillId="0" borderId="19" xfId="0" applyFont="1" applyBorder="1" applyAlignment="1">
      <alignment wrapText="1"/>
    </xf>
    <xf numFmtId="3" fontId="55" fillId="0" borderId="19" xfId="0" applyNumberFormat="1" applyFont="1" applyFill="1" applyBorder="1" applyAlignment="1" applyProtection="1">
      <alignment horizontal="right" wrapText="1"/>
      <protection locked="0"/>
    </xf>
    <xf numFmtId="0" fontId="49" fillId="0" borderId="19" xfId="0" applyFont="1" applyFill="1" applyBorder="1" applyAlignment="1" applyProtection="1">
      <alignment/>
      <protection locked="0"/>
    </xf>
    <xf numFmtId="0" fontId="56" fillId="0" borderId="18" xfId="0" applyFont="1" applyBorder="1" applyAlignment="1" applyProtection="1">
      <alignment horizontal="justify" wrapText="1"/>
      <protection locked="0"/>
    </xf>
    <xf numFmtId="0" fontId="57" fillId="0" borderId="19" xfId="0" applyFont="1" applyBorder="1" applyAlignment="1">
      <alignment horizontal="center" vertical="center"/>
    </xf>
    <xf numFmtId="0" fontId="58" fillId="0" borderId="18" xfId="0" applyFont="1" applyBorder="1" applyAlignment="1">
      <alignment wrapText="1"/>
    </xf>
    <xf numFmtId="3" fontId="57" fillId="0" borderId="18" xfId="0" applyNumberFormat="1" applyFont="1" applyBorder="1" applyAlignment="1">
      <alignment/>
    </xf>
    <xf numFmtId="3" fontId="57" fillId="0" borderId="19" xfId="0" applyNumberFormat="1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10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wrapText="1"/>
    </xf>
    <xf numFmtId="0" fontId="54" fillId="0" borderId="19" xfId="0" applyFont="1" applyFill="1" applyBorder="1" applyAlignment="1">
      <alignment horizontal="center" vertical="top" wrapText="1"/>
    </xf>
    <xf numFmtId="0" fontId="55" fillId="0" borderId="19" xfId="0" applyFont="1" applyBorder="1" applyAlignment="1" applyProtection="1">
      <alignment horizontal="justify" vertical="top" wrapText="1"/>
      <protection locked="0"/>
    </xf>
    <xf numFmtId="3" fontId="49" fillId="0" borderId="19" xfId="0" applyNumberFormat="1" applyFont="1" applyBorder="1" applyAlignment="1" applyProtection="1">
      <alignment/>
      <protection locked="0"/>
    </xf>
    <xf numFmtId="0" fontId="55" fillId="0" borderId="19" xfId="0" applyFont="1" applyBorder="1" applyAlignment="1" applyProtection="1">
      <alignment horizontal="left" vertical="top" wrapText="1"/>
      <protection locked="0"/>
    </xf>
    <xf numFmtId="0" fontId="55" fillId="0" borderId="19" xfId="0" applyFont="1" applyBorder="1" applyAlignment="1" applyProtection="1">
      <alignment vertical="top" wrapText="1"/>
      <protection locked="0"/>
    </xf>
    <xf numFmtId="0" fontId="57" fillId="0" borderId="0" xfId="0" applyFont="1" applyBorder="1" applyAlignment="1">
      <alignment vertical="center"/>
    </xf>
    <xf numFmtId="0" fontId="51" fillId="0" borderId="19" xfId="0" applyFont="1" applyBorder="1" applyAlignment="1">
      <alignment horizontal="center"/>
    </xf>
    <xf numFmtId="0" fontId="55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9" xfId="0" applyFont="1" applyBorder="1" applyAlignment="1" applyProtection="1">
      <alignment horizontal="left" wrapText="1"/>
      <protection locked="0"/>
    </xf>
    <xf numFmtId="0" fontId="56" fillId="0" borderId="19" xfId="0" applyFont="1" applyBorder="1" applyAlignment="1">
      <alignment horizontal="right" wrapText="1"/>
    </xf>
    <xf numFmtId="0" fontId="56" fillId="0" borderId="19" xfId="0" applyFont="1" applyBorder="1" applyAlignment="1" applyProtection="1">
      <alignment wrapText="1"/>
      <protection locked="0"/>
    </xf>
    <xf numFmtId="0" fontId="58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9" fillId="0" borderId="19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4" xfId="0" applyFont="1" applyBorder="1" applyAlignment="1" applyProtection="1">
      <alignment horizontal="center" vertical="center" wrapText="1"/>
      <protection locked="0"/>
    </xf>
    <xf numFmtId="3" fontId="56" fillId="0" borderId="19" xfId="0" applyNumberFormat="1" applyFont="1" applyBorder="1" applyAlignment="1" applyProtection="1">
      <alignment horizontal="left" wrapText="1"/>
      <protection locked="0"/>
    </xf>
    <xf numFmtId="3" fontId="55" fillId="0" borderId="19" xfId="0" applyNumberFormat="1" applyFont="1" applyBorder="1" applyAlignment="1" applyProtection="1">
      <alignment vertical="top" wrapText="1"/>
      <protection locked="0"/>
    </xf>
    <xf numFmtId="3" fontId="56" fillId="0" borderId="19" xfId="0" applyNumberFormat="1" applyFont="1" applyBorder="1" applyAlignment="1" applyProtection="1">
      <alignment wrapText="1"/>
      <protection locked="0"/>
    </xf>
    <xf numFmtId="3" fontId="58" fillId="0" borderId="19" xfId="0" applyNumberFormat="1" applyFont="1" applyBorder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49" fillId="0" borderId="0" xfId="0" applyFont="1" applyAlignment="1" applyProtection="1">
      <alignment/>
      <protection locked="0"/>
    </xf>
    <xf numFmtId="0" fontId="57" fillId="0" borderId="0" xfId="0" applyFont="1" applyAlignment="1">
      <alignment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60" fillId="0" borderId="19" xfId="0" applyFont="1" applyBorder="1" applyAlignment="1">
      <alignment/>
    </xf>
    <xf numFmtId="4" fontId="49" fillId="34" borderId="19" xfId="0" applyNumberFormat="1" applyFont="1" applyFill="1" applyBorder="1" applyAlignment="1">
      <alignment/>
    </xf>
    <xf numFmtId="10" fontId="49" fillId="35" borderId="19" xfId="0" applyNumberFormat="1" applyFont="1" applyFill="1" applyBorder="1" applyAlignment="1">
      <alignment horizontal="right"/>
    </xf>
    <xf numFmtId="4" fontId="49" fillId="35" borderId="19" xfId="0" applyNumberFormat="1" applyFont="1" applyFill="1" applyBorder="1" applyAlignment="1">
      <alignment/>
    </xf>
    <xf numFmtId="4" fontId="49" fillId="35" borderId="0" xfId="0" applyNumberFormat="1" applyFont="1" applyFill="1" applyBorder="1" applyAlignment="1">
      <alignment/>
    </xf>
    <xf numFmtId="3" fontId="49" fillId="35" borderId="19" xfId="0" applyNumberFormat="1" applyFont="1" applyFill="1" applyBorder="1" applyAlignment="1">
      <alignment/>
    </xf>
    <xf numFmtId="3" fontId="49" fillId="34" borderId="19" xfId="0" applyNumberFormat="1" applyFont="1" applyFill="1" applyBorder="1" applyAlignment="1">
      <alignment/>
    </xf>
    <xf numFmtId="0" fontId="57" fillId="0" borderId="19" xfId="0" applyFont="1" applyBorder="1" applyAlignment="1">
      <alignment/>
    </xf>
    <xf numFmtId="4" fontId="49" fillId="0" borderId="19" xfId="0" applyNumberFormat="1" applyFont="1" applyBorder="1" applyAlignment="1" applyProtection="1">
      <alignment/>
      <protection locked="0"/>
    </xf>
    <xf numFmtId="10" fontId="49" fillId="0" borderId="19" xfId="0" applyNumberFormat="1" applyFont="1" applyBorder="1" applyAlignment="1" applyProtection="1">
      <alignment horizontal="right"/>
      <protection locked="0"/>
    </xf>
    <xf numFmtId="4" fontId="49" fillId="0" borderId="19" xfId="0" applyNumberFormat="1" applyFont="1" applyBorder="1" applyAlignment="1">
      <alignment/>
    </xf>
    <xf numFmtId="3" fontId="49" fillId="0" borderId="19" xfId="0" applyNumberFormat="1" applyFont="1" applyBorder="1" applyAlignment="1">
      <alignment/>
    </xf>
    <xf numFmtId="0" fontId="57" fillId="0" borderId="19" xfId="0" applyFont="1" applyBorder="1" applyAlignment="1">
      <alignment horizontal="center"/>
    </xf>
    <xf numFmtId="0" fontId="57" fillId="0" borderId="19" xfId="0" applyFont="1" applyBorder="1" applyAlignment="1">
      <alignment/>
    </xf>
    <xf numFmtId="4" fontId="49" fillId="0" borderId="19" xfId="0" applyNumberFormat="1" applyFont="1" applyBorder="1" applyAlignment="1" applyProtection="1">
      <alignment/>
      <protection locked="0"/>
    </xf>
    <xf numFmtId="10" fontId="49" fillId="0" borderId="19" xfId="0" applyNumberFormat="1" applyFont="1" applyBorder="1" applyAlignment="1" applyProtection="1">
      <alignment horizontal="right"/>
      <protection locked="0"/>
    </xf>
    <xf numFmtId="4" fontId="49" fillId="0" borderId="19" xfId="0" applyNumberFormat="1" applyFont="1" applyBorder="1" applyAlignment="1">
      <alignment/>
    </xf>
    <xf numFmtId="3" fontId="49" fillId="0" borderId="19" xfId="0" applyNumberFormat="1" applyFont="1" applyBorder="1" applyAlignment="1" applyProtection="1">
      <alignment/>
      <protection locked="0"/>
    </xf>
    <xf numFmtId="4" fontId="49" fillId="0" borderId="0" xfId="0" applyNumberFormat="1" applyFont="1" applyAlignment="1" applyProtection="1">
      <alignment/>
      <protection locked="0"/>
    </xf>
    <xf numFmtId="3" fontId="49" fillId="0" borderId="19" xfId="0" applyNumberFormat="1" applyFont="1" applyBorder="1" applyAlignment="1">
      <alignment/>
    </xf>
    <xf numFmtId="0" fontId="57" fillId="0" borderId="19" xfId="0" applyFont="1" applyBorder="1" applyAlignment="1">
      <alignment wrapText="1"/>
    </xf>
    <xf numFmtId="4" fontId="49" fillId="0" borderId="0" xfId="0" applyNumberFormat="1" applyFont="1" applyAlignment="1" applyProtection="1">
      <alignment/>
      <protection locked="0"/>
    </xf>
    <xf numFmtId="0" fontId="57" fillId="34" borderId="19" xfId="0" applyFont="1" applyFill="1" applyBorder="1" applyAlignment="1">
      <alignment horizontal="center"/>
    </xf>
    <xf numFmtId="0" fontId="57" fillId="34" borderId="19" xfId="0" applyFont="1" applyFill="1" applyBorder="1" applyAlignment="1">
      <alignment/>
    </xf>
    <xf numFmtId="4" fontId="57" fillId="34" borderId="19" xfId="0" applyNumberFormat="1" applyFont="1" applyFill="1" applyBorder="1" applyAlignment="1">
      <alignment/>
    </xf>
    <xf numFmtId="0" fontId="57" fillId="35" borderId="19" xfId="0" applyFont="1" applyFill="1" applyBorder="1" applyAlignment="1">
      <alignment/>
    </xf>
    <xf numFmtId="4" fontId="57" fillId="35" borderId="19" xfId="0" applyNumberFormat="1" applyFont="1" applyFill="1" applyBorder="1" applyAlignment="1">
      <alignment/>
    </xf>
    <xf numFmtId="3" fontId="57" fillId="34" borderId="19" xfId="0" applyNumberFormat="1" applyFont="1" applyFill="1" applyBorder="1" applyAlignment="1">
      <alignment/>
    </xf>
    <xf numFmtId="0" fontId="57" fillId="0" borderId="19" xfId="0" applyFont="1" applyBorder="1" applyAlignment="1">
      <alignment horizontal="center" vertical="center" wrapText="1"/>
    </xf>
    <xf numFmtId="3" fontId="57" fillId="0" borderId="19" xfId="0" applyNumberFormat="1" applyFont="1" applyBorder="1" applyAlignment="1">
      <alignment vertical="center" wrapText="1"/>
    </xf>
    <xf numFmtId="3" fontId="57" fillId="0" borderId="19" xfId="0" applyNumberFormat="1" applyFont="1" applyBorder="1" applyAlignment="1">
      <alignment/>
    </xf>
    <xf numFmtId="3" fontId="57" fillId="0" borderId="12" xfId="0" applyNumberFormat="1" applyFont="1" applyBorder="1" applyAlignment="1">
      <alignment horizontal="right"/>
    </xf>
    <xf numFmtId="3" fontId="57" fillId="0" borderId="14" xfId="0" applyNumberFormat="1" applyFont="1" applyBorder="1" applyAlignment="1">
      <alignment horizontal="right"/>
    </xf>
    <xf numFmtId="0" fontId="57" fillId="0" borderId="16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wrapText="1"/>
    </xf>
    <xf numFmtId="0" fontId="61" fillId="0" borderId="19" xfId="0" applyFont="1" applyBorder="1" applyAlignment="1">
      <alignment horizontal="center"/>
    </xf>
    <xf numFmtId="0" fontId="49" fillId="0" borderId="19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7">
      <selection activeCell="F5" sqref="F5:J6"/>
    </sheetView>
  </sheetViews>
  <sheetFormatPr defaultColWidth="9.140625" defaultRowHeight="15"/>
  <cols>
    <col min="1" max="1" width="8.28125" style="0" customWidth="1"/>
    <col min="2" max="2" width="32.00390625" style="0" customWidth="1"/>
    <col min="3" max="3" width="12.57421875" style="0" customWidth="1"/>
    <col min="4" max="5" width="11.8515625" style="0" customWidth="1"/>
    <col min="6" max="9" width="15.8515625" style="0" customWidth="1"/>
    <col min="10" max="10" width="23.421875" style="0" customWidth="1"/>
    <col min="11" max="14" width="17.00390625" style="0" customWidth="1"/>
    <col min="15" max="15" width="15.57421875" style="0" customWidth="1"/>
  </cols>
  <sheetData>
    <row r="1" spans="1:15" ht="15.75">
      <c r="A1" s="2" t="s">
        <v>47</v>
      </c>
      <c r="B1" s="2"/>
      <c r="C1" s="3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4"/>
      <c r="C3" s="4"/>
      <c r="D3" s="4"/>
      <c r="E3" s="4"/>
      <c r="F3" s="5" t="s">
        <v>32</v>
      </c>
      <c r="G3" s="5"/>
      <c r="H3" s="5"/>
      <c r="I3" s="5"/>
      <c r="J3" s="5"/>
      <c r="K3" s="5"/>
      <c r="L3" s="5"/>
      <c r="M3" s="1"/>
      <c r="N3" s="1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 t="s">
        <v>0</v>
      </c>
    </row>
    <row r="5" spans="1:15" ht="15.75">
      <c r="A5" s="7" t="s">
        <v>1</v>
      </c>
      <c r="B5" s="7" t="s">
        <v>2</v>
      </c>
      <c r="C5" s="8" t="s">
        <v>31</v>
      </c>
      <c r="D5" s="9"/>
      <c r="E5" s="10"/>
      <c r="F5" s="11" t="s">
        <v>33</v>
      </c>
      <c r="G5" s="12"/>
      <c r="H5" s="12"/>
      <c r="I5" s="12"/>
      <c r="J5" s="13"/>
      <c r="K5" s="65" t="s">
        <v>34</v>
      </c>
      <c r="L5" s="14"/>
      <c r="M5" s="14"/>
      <c r="N5" s="14"/>
      <c r="O5" s="15"/>
    </row>
    <row r="6" spans="1:15" ht="78.75">
      <c r="A6" s="16"/>
      <c r="B6" s="16"/>
      <c r="C6" s="17" t="s">
        <v>3</v>
      </c>
      <c r="D6" s="17" t="s">
        <v>4</v>
      </c>
      <c r="E6" s="17" t="s">
        <v>5</v>
      </c>
      <c r="F6" s="18"/>
      <c r="G6" s="19"/>
      <c r="H6" s="19"/>
      <c r="I6" s="19"/>
      <c r="J6" s="20"/>
      <c r="K6" s="21"/>
      <c r="L6" s="22"/>
      <c r="M6" s="22"/>
      <c r="N6" s="22"/>
      <c r="O6" s="23"/>
    </row>
    <row r="7" spans="1:15" ht="15">
      <c r="A7" s="24">
        <v>1</v>
      </c>
      <c r="B7" s="25">
        <v>2</v>
      </c>
      <c r="C7" s="25">
        <v>3</v>
      </c>
      <c r="D7" s="25">
        <v>4</v>
      </c>
      <c r="E7" s="25" t="s">
        <v>6</v>
      </c>
      <c r="F7" s="26" t="s">
        <v>7</v>
      </c>
      <c r="G7" s="26" t="s">
        <v>8</v>
      </c>
      <c r="H7" s="26" t="s">
        <v>9</v>
      </c>
      <c r="I7" s="26" t="s">
        <v>10</v>
      </c>
      <c r="J7" s="26" t="s">
        <v>11</v>
      </c>
      <c r="K7" s="26" t="s">
        <v>7</v>
      </c>
      <c r="L7" s="26" t="s">
        <v>8</v>
      </c>
      <c r="M7" s="26" t="s">
        <v>9</v>
      </c>
      <c r="N7" s="26" t="s">
        <v>10</v>
      </c>
      <c r="O7" s="26" t="s">
        <v>11</v>
      </c>
    </row>
    <row r="8" spans="1:15" ht="15">
      <c r="A8" s="24"/>
      <c r="B8" s="27"/>
      <c r="C8" s="27"/>
      <c r="D8" s="27"/>
      <c r="E8" s="27"/>
      <c r="F8" s="28">
        <v>6</v>
      </c>
      <c r="G8" s="29">
        <v>7</v>
      </c>
      <c r="H8" s="28">
        <v>8</v>
      </c>
      <c r="I8" s="28">
        <v>9</v>
      </c>
      <c r="J8" s="28">
        <v>10</v>
      </c>
      <c r="K8" s="28">
        <v>11</v>
      </c>
      <c r="L8" s="29">
        <v>12</v>
      </c>
      <c r="M8" s="28">
        <v>8</v>
      </c>
      <c r="N8" s="28">
        <v>9</v>
      </c>
      <c r="O8" s="29">
        <v>10</v>
      </c>
    </row>
    <row r="9" spans="1:15" ht="29.25">
      <c r="A9" s="30">
        <v>1</v>
      </c>
      <c r="B9" s="31" t="s">
        <v>12</v>
      </c>
      <c r="C9" s="32">
        <f>SUM(C10:C12)</f>
        <v>0</v>
      </c>
      <c r="D9" s="32">
        <f>SUM(D10:D12)</f>
        <v>0</v>
      </c>
      <c r="E9" s="32">
        <f>SUM(E10:E12)</f>
        <v>0</v>
      </c>
      <c r="F9" s="33"/>
      <c r="G9" s="33"/>
      <c r="H9" s="34"/>
      <c r="I9" s="34"/>
      <c r="J9" s="34"/>
      <c r="K9" s="34"/>
      <c r="L9" s="35"/>
      <c r="M9" s="34"/>
      <c r="N9" s="34"/>
      <c r="O9" s="34"/>
    </row>
    <row r="10" spans="1:15" ht="15">
      <c r="A10" s="30"/>
      <c r="B10" s="36" t="s">
        <v>13</v>
      </c>
      <c r="C10" s="37"/>
      <c r="D10" s="38"/>
      <c r="E10" s="39">
        <f>SUM(C10:D10)</f>
        <v>0</v>
      </c>
      <c r="F10" s="37"/>
      <c r="G10" s="37"/>
      <c r="H10" s="37"/>
      <c r="I10" s="37"/>
      <c r="J10" s="37"/>
      <c r="K10" s="37"/>
      <c r="L10" s="40"/>
      <c r="M10" s="37"/>
      <c r="N10" s="37"/>
      <c r="O10" s="37"/>
    </row>
    <row r="11" spans="1:15" ht="15">
      <c r="A11" s="30"/>
      <c r="B11" s="36" t="s">
        <v>14</v>
      </c>
      <c r="C11" s="37"/>
      <c r="D11" s="38"/>
      <c r="E11" s="39">
        <f>SUM(C11:D11)</f>
        <v>0</v>
      </c>
      <c r="F11" s="37"/>
      <c r="G11" s="37"/>
      <c r="H11" s="37"/>
      <c r="I11" s="37"/>
      <c r="J11" s="37"/>
      <c r="K11" s="37"/>
      <c r="L11" s="40"/>
      <c r="M11" s="37"/>
      <c r="N11" s="37"/>
      <c r="O11" s="37"/>
    </row>
    <row r="12" spans="1:15" ht="15">
      <c r="A12" s="30"/>
      <c r="B12" s="36" t="s">
        <v>15</v>
      </c>
      <c r="C12" s="38"/>
      <c r="D12" s="38"/>
      <c r="E12" s="39">
        <f>SUM(C12:D12)</f>
        <v>0</v>
      </c>
      <c r="F12" s="37"/>
      <c r="G12" s="37"/>
      <c r="H12" s="37"/>
      <c r="I12" s="37"/>
      <c r="J12" s="37"/>
      <c r="K12" s="37"/>
      <c r="L12" s="40"/>
      <c r="M12" s="37"/>
      <c r="N12" s="37"/>
      <c r="O12" s="37"/>
    </row>
    <row r="13" spans="1:15" ht="15">
      <c r="A13" s="30">
        <v>2</v>
      </c>
      <c r="B13" s="31" t="s">
        <v>16</v>
      </c>
      <c r="C13" s="32">
        <f>C15</f>
        <v>0</v>
      </c>
      <c r="D13" s="32">
        <f>D14+D15</f>
        <v>0</v>
      </c>
      <c r="E13" s="32">
        <f>SUM(C13:D13)</f>
        <v>0</v>
      </c>
      <c r="F13" s="38"/>
      <c r="G13" s="38"/>
      <c r="H13" s="38"/>
      <c r="I13" s="38"/>
      <c r="J13" s="38"/>
      <c r="K13" s="38"/>
      <c r="L13" s="41"/>
      <c r="M13" s="38"/>
      <c r="N13" s="38"/>
      <c r="O13" s="38"/>
    </row>
    <row r="14" spans="1:15" ht="15">
      <c r="A14" s="30"/>
      <c r="B14" s="36" t="s">
        <v>14</v>
      </c>
      <c r="C14" s="37"/>
      <c r="D14" s="38"/>
      <c r="E14" s="39">
        <f>D14</f>
        <v>0</v>
      </c>
      <c r="F14" s="37"/>
      <c r="G14" s="37"/>
      <c r="H14" s="37"/>
      <c r="I14" s="37"/>
      <c r="J14" s="37"/>
      <c r="K14" s="37"/>
      <c r="L14" s="40"/>
      <c r="M14" s="37"/>
      <c r="N14" s="37"/>
      <c r="O14" s="37"/>
    </row>
    <row r="15" spans="1:15" ht="15">
      <c r="A15" s="30"/>
      <c r="B15" s="36" t="s">
        <v>15</v>
      </c>
      <c r="C15" s="38"/>
      <c r="D15" s="38"/>
      <c r="E15" s="39">
        <f>SUM(C15:D15)</f>
        <v>0</v>
      </c>
      <c r="F15" s="37"/>
      <c r="G15" s="37"/>
      <c r="H15" s="37"/>
      <c r="I15" s="37"/>
      <c r="J15" s="37"/>
      <c r="K15" s="37"/>
      <c r="L15" s="40"/>
      <c r="M15" s="37"/>
      <c r="N15" s="37"/>
      <c r="O15" s="37"/>
    </row>
    <row r="16" spans="1:15" ht="57.75">
      <c r="A16" s="30">
        <v>3</v>
      </c>
      <c r="B16" s="42" t="s">
        <v>17</v>
      </c>
      <c r="C16" s="32">
        <f>C17+C20+C23+C26+C29</f>
        <v>0</v>
      </c>
      <c r="D16" s="32">
        <f>D17+D20+D23+D26+D29</f>
        <v>0</v>
      </c>
      <c r="E16" s="32">
        <f>E17+E20+E23+E26+E29</f>
        <v>0</v>
      </c>
      <c r="F16" s="32">
        <f aca="true" t="shared" si="0" ref="F16:O16">SUM(F17:F31)</f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  <c r="O16" s="32">
        <f t="shared" si="0"/>
        <v>0</v>
      </c>
    </row>
    <row r="17" spans="1:15" ht="15">
      <c r="A17" s="30"/>
      <c r="B17" s="43" t="s">
        <v>18</v>
      </c>
      <c r="C17" s="39">
        <f>C18+C19</f>
        <v>0</v>
      </c>
      <c r="D17" s="39">
        <f>D18+D19</f>
        <v>0</v>
      </c>
      <c r="E17" s="39">
        <f>E18+E19</f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5">
      <c r="A18" s="30"/>
      <c r="B18" s="36" t="s">
        <v>14</v>
      </c>
      <c r="C18" s="37"/>
      <c r="D18" s="38"/>
      <c r="E18" s="39">
        <f>SUM(C18:D18)</f>
        <v>0</v>
      </c>
      <c r="F18" s="37"/>
      <c r="G18" s="37"/>
      <c r="H18" s="37"/>
      <c r="I18" s="37"/>
      <c r="J18" s="37"/>
      <c r="K18" s="37"/>
      <c r="L18" s="40"/>
      <c r="M18" s="37"/>
      <c r="N18" s="37"/>
      <c r="O18" s="37"/>
    </row>
    <row r="19" spans="1:15" ht="15.75" thickBot="1">
      <c r="A19" s="30"/>
      <c r="B19" s="45" t="s">
        <v>15</v>
      </c>
      <c r="C19" s="46"/>
      <c r="D19" s="46"/>
      <c r="E19" s="47">
        <f>SUM(C19:D19)</f>
        <v>0</v>
      </c>
      <c r="F19" s="37"/>
      <c r="G19" s="37"/>
      <c r="H19" s="37"/>
      <c r="I19" s="37"/>
      <c r="J19" s="37"/>
      <c r="K19" s="37"/>
      <c r="L19" s="40"/>
      <c r="M19" s="37"/>
      <c r="N19" s="37"/>
      <c r="O19" s="37"/>
    </row>
    <row r="20" spans="1:15" ht="15">
      <c r="A20" s="30"/>
      <c r="B20" s="48" t="s">
        <v>19</v>
      </c>
      <c r="C20" s="49">
        <f>C21+C22</f>
        <v>0</v>
      </c>
      <c r="D20" s="49">
        <f>D21+D22</f>
        <v>0</v>
      </c>
      <c r="E20" s="49">
        <f>E21+E22</f>
        <v>0</v>
      </c>
      <c r="F20" s="38"/>
      <c r="G20" s="38"/>
      <c r="H20" s="38"/>
      <c r="I20" s="38"/>
      <c r="J20" s="38"/>
      <c r="K20" s="38"/>
      <c r="L20" s="41"/>
      <c r="M20" s="38"/>
      <c r="N20" s="38"/>
      <c r="O20" s="38"/>
    </row>
    <row r="21" spans="1:15" ht="15">
      <c r="A21" s="30"/>
      <c r="B21" s="36" t="s">
        <v>14</v>
      </c>
      <c r="C21" s="37"/>
      <c r="D21" s="38"/>
      <c r="E21" s="39">
        <f>SUM(C21:D21)</f>
        <v>0</v>
      </c>
      <c r="F21" s="37"/>
      <c r="G21" s="37"/>
      <c r="H21" s="37"/>
      <c r="I21" s="37"/>
      <c r="J21" s="37"/>
      <c r="K21" s="37"/>
      <c r="L21" s="40"/>
      <c r="M21" s="37"/>
      <c r="N21" s="37"/>
      <c r="O21" s="37"/>
    </row>
    <row r="22" spans="1:15" ht="15.75" thickBot="1">
      <c r="A22" s="30"/>
      <c r="B22" s="45" t="s">
        <v>15</v>
      </c>
      <c r="C22" s="46"/>
      <c r="D22" s="46"/>
      <c r="E22" s="47">
        <f>SUM(C22:D22)</f>
        <v>0</v>
      </c>
      <c r="F22" s="37"/>
      <c r="G22" s="37"/>
      <c r="H22" s="37"/>
      <c r="I22" s="37"/>
      <c r="J22" s="37"/>
      <c r="K22" s="37"/>
      <c r="L22" s="40"/>
      <c r="M22" s="37"/>
      <c r="N22" s="37"/>
      <c r="O22" s="37"/>
    </row>
    <row r="23" spans="1:15" ht="15">
      <c r="A23" s="30"/>
      <c r="B23" s="48" t="s">
        <v>20</v>
      </c>
      <c r="C23" s="49">
        <f>C24+C25</f>
        <v>0</v>
      </c>
      <c r="D23" s="49">
        <f>D24+D25</f>
        <v>0</v>
      </c>
      <c r="E23" s="49">
        <f>E24+E25</f>
        <v>0</v>
      </c>
      <c r="F23" s="38"/>
      <c r="G23" s="38"/>
      <c r="H23" s="38"/>
      <c r="I23" s="38"/>
      <c r="J23" s="38"/>
      <c r="K23" s="38"/>
      <c r="L23" s="41"/>
      <c r="M23" s="38"/>
      <c r="N23" s="38"/>
      <c r="O23" s="38"/>
    </row>
    <row r="24" spans="1:15" ht="15">
      <c r="A24" s="30"/>
      <c r="B24" s="36" t="s">
        <v>14</v>
      </c>
      <c r="C24" s="37"/>
      <c r="D24" s="38"/>
      <c r="E24" s="39">
        <f>SUM(C24:D24)</f>
        <v>0</v>
      </c>
      <c r="F24" s="37"/>
      <c r="G24" s="37"/>
      <c r="H24" s="37"/>
      <c r="I24" s="37"/>
      <c r="J24" s="37"/>
      <c r="K24" s="37"/>
      <c r="L24" s="40"/>
      <c r="M24" s="37"/>
      <c r="N24" s="37"/>
      <c r="O24" s="37"/>
    </row>
    <row r="25" spans="1:15" ht="15.75" thickBot="1">
      <c r="A25" s="30"/>
      <c r="B25" s="45" t="s">
        <v>15</v>
      </c>
      <c r="C25" s="46"/>
      <c r="D25" s="46"/>
      <c r="E25" s="47">
        <f>SUM(C25:D25)</f>
        <v>0</v>
      </c>
      <c r="F25" s="37"/>
      <c r="G25" s="37"/>
      <c r="H25" s="37"/>
      <c r="I25" s="37"/>
      <c r="J25" s="37"/>
      <c r="K25" s="37"/>
      <c r="L25" s="40"/>
      <c r="M25" s="37"/>
      <c r="N25" s="37"/>
      <c r="O25" s="37"/>
    </row>
    <row r="26" spans="1:15" ht="15">
      <c r="A26" s="30"/>
      <c r="B26" s="48" t="s">
        <v>21</v>
      </c>
      <c r="C26" s="49">
        <f>C27+C28</f>
        <v>0</v>
      </c>
      <c r="D26" s="49">
        <f>D27+D28</f>
        <v>0</v>
      </c>
      <c r="E26" s="49">
        <f>E27+E28</f>
        <v>0</v>
      </c>
      <c r="F26" s="38"/>
      <c r="G26" s="38"/>
      <c r="H26" s="38"/>
      <c r="I26" s="38"/>
      <c r="J26" s="38"/>
      <c r="K26" s="38"/>
      <c r="L26" s="41"/>
      <c r="M26" s="38"/>
      <c r="N26" s="38"/>
      <c r="O26" s="38"/>
    </row>
    <row r="27" spans="1:15" ht="15">
      <c r="A27" s="30"/>
      <c r="B27" s="36" t="s">
        <v>14</v>
      </c>
      <c r="C27" s="37"/>
      <c r="D27" s="38"/>
      <c r="E27" s="39">
        <f>SUM(C27:D27)</f>
        <v>0</v>
      </c>
      <c r="F27" s="37"/>
      <c r="G27" s="37"/>
      <c r="H27" s="37"/>
      <c r="I27" s="37"/>
      <c r="J27" s="37"/>
      <c r="K27" s="37"/>
      <c r="L27" s="40"/>
      <c r="M27" s="37"/>
      <c r="N27" s="37"/>
      <c r="O27" s="37"/>
    </row>
    <row r="28" spans="1:15" ht="15.75" thickBot="1">
      <c r="A28" s="30"/>
      <c r="B28" s="45" t="s">
        <v>15</v>
      </c>
      <c r="C28" s="46"/>
      <c r="D28" s="46"/>
      <c r="E28" s="47">
        <f>SUM(C28:D28)</f>
        <v>0</v>
      </c>
      <c r="F28" s="37"/>
      <c r="G28" s="37"/>
      <c r="H28" s="37"/>
      <c r="I28" s="37"/>
      <c r="J28" s="37"/>
      <c r="K28" s="37"/>
      <c r="L28" s="40"/>
      <c r="M28" s="37"/>
      <c r="N28" s="37"/>
      <c r="O28" s="37"/>
    </row>
    <row r="29" spans="1:15" ht="15">
      <c r="A29" s="30"/>
      <c r="B29" s="48" t="s">
        <v>22</v>
      </c>
      <c r="C29" s="49">
        <f>C30+C31</f>
        <v>0</v>
      </c>
      <c r="D29" s="49">
        <f>D30+D31</f>
        <v>0</v>
      </c>
      <c r="E29" s="49">
        <f>E30+E31</f>
        <v>0</v>
      </c>
      <c r="F29" s="38"/>
      <c r="G29" s="38"/>
      <c r="H29" s="38"/>
      <c r="I29" s="38"/>
      <c r="J29" s="38"/>
      <c r="K29" s="38"/>
      <c r="L29" s="41"/>
      <c r="M29" s="38"/>
      <c r="N29" s="38"/>
      <c r="O29" s="38"/>
    </row>
    <row r="30" spans="1:15" ht="15">
      <c r="A30" s="30"/>
      <c r="B30" s="36" t="s">
        <v>14</v>
      </c>
      <c r="C30" s="37"/>
      <c r="D30" s="38"/>
      <c r="E30" s="39">
        <f>SUM(C30:D30)</f>
        <v>0</v>
      </c>
      <c r="F30" s="37"/>
      <c r="G30" s="37"/>
      <c r="H30" s="37"/>
      <c r="I30" s="37"/>
      <c r="J30" s="37"/>
      <c r="K30" s="37"/>
      <c r="L30" s="40"/>
      <c r="M30" s="37"/>
      <c r="N30" s="37"/>
      <c r="O30" s="37"/>
    </row>
    <row r="31" spans="1:15" ht="15.75" thickBot="1">
      <c r="A31" s="30"/>
      <c r="B31" s="45" t="s">
        <v>15</v>
      </c>
      <c r="C31" s="46"/>
      <c r="D31" s="46"/>
      <c r="E31" s="47">
        <f>SUM(C31:D31)</f>
        <v>0</v>
      </c>
      <c r="F31" s="37"/>
      <c r="G31" s="37"/>
      <c r="H31" s="37"/>
      <c r="I31" s="37"/>
      <c r="J31" s="37"/>
      <c r="K31" s="37"/>
      <c r="L31" s="40"/>
      <c r="M31" s="37"/>
      <c r="N31" s="37"/>
      <c r="O31" s="37"/>
    </row>
    <row r="32" spans="1:15" ht="28.5">
      <c r="A32" s="50">
        <v>4</v>
      </c>
      <c r="B32" s="51" t="s">
        <v>23</v>
      </c>
      <c r="C32" s="52">
        <f>C33+C34</f>
        <v>0</v>
      </c>
      <c r="D32" s="52">
        <f>D33+D34</f>
        <v>0</v>
      </c>
      <c r="E32" s="52">
        <f>E33+E34</f>
        <v>0</v>
      </c>
      <c r="F32" s="38"/>
      <c r="G32" s="38"/>
      <c r="H32" s="38"/>
      <c r="I32" s="38"/>
      <c r="J32" s="38"/>
      <c r="K32" s="38"/>
      <c r="L32" s="41"/>
      <c r="M32" s="38"/>
      <c r="N32" s="38"/>
      <c r="O32" s="38"/>
    </row>
    <row r="33" spans="1:15" ht="15">
      <c r="A33" s="53"/>
      <c r="B33" s="36" t="s">
        <v>14</v>
      </c>
      <c r="C33" s="37"/>
      <c r="D33" s="38"/>
      <c r="E33" s="39">
        <f aca="true" t="shared" si="1" ref="E33:E40">SUM(C33:D33)</f>
        <v>0</v>
      </c>
      <c r="F33" s="37"/>
      <c r="G33" s="37"/>
      <c r="H33" s="37"/>
      <c r="I33" s="37"/>
      <c r="J33" s="37"/>
      <c r="K33" s="37"/>
      <c r="L33" s="40"/>
      <c r="M33" s="37"/>
      <c r="N33" s="37"/>
      <c r="O33" s="37"/>
    </row>
    <row r="34" spans="1:15" ht="15">
      <c r="A34" s="54"/>
      <c r="B34" s="36" t="s">
        <v>15</v>
      </c>
      <c r="C34" s="38"/>
      <c r="D34" s="38"/>
      <c r="E34" s="39">
        <f t="shared" si="1"/>
        <v>0</v>
      </c>
      <c r="F34" s="37"/>
      <c r="G34" s="37"/>
      <c r="H34" s="37"/>
      <c r="I34" s="37"/>
      <c r="J34" s="37"/>
      <c r="K34" s="37"/>
      <c r="L34" s="40"/>
      <c r="M34" s="37"/>
      <c r="N34" s="37"/>
      <c r="O34" s="37"/>
    </row>
    <row r="35" spans="1:15" ht="15">
      <c r="A35" s="50">
        <v>5</v>
      </c>
      <c r="B35" s="55" t="s">
        <v>24</v>
      </c>
      <c r="C35" s="32">
        <f>C37</f>
        <v>0</v>
      </c>
      <c r="D35" s="32">
        <f>D36+D37</f>
        <v>0</v>
      </c>
      <c r="E35" s="32">
        <f t="shared" si="1"/>
        <v>0</v>
      </c>
      <c r="F35" s="38"/>
      <c r="G35" s="38"/>
      <c r="H35" s="38"/>
      <c r="I35" s="38"/>
      <c r="J35" s="38"/>
      <c r="K35" s="38"/>
      <c r="L35" s="41"/>
      <c r="M35" s="38"/>
      <c r="N35" s="38"/>
      <c r="O35" s="38"/>
    </row>
    <row r="36" spans="1:15" ht="15">
      <c r="A36" s="53"/>
      <c r="B36" s="36" t="s">
        <v>25</v>
      </c>
      <c r="C36" s="37"/>
      <c r="D36" s="38"/>
      <c r="E36" s="39">
        <f t="shared" si="1"/>
        <v>0</v>
      </c>
      <c r="F36" s="37"/>
      <c r="G36" s="37"/>
      <c r="H36" s="37"/>
      <c r="I36" s="37"/>
      <c r="J36" s="37"/>
      <c r="K36" s="37"/>
      <c r="L36" s="40"/>
      <c r="M36" s="37"/>
      <c r="N36" s="37"/>
      <c r="O36" s="37"/>
    </row>
    <row r="37" spans="1:15" ht="15">
      <c r="A37" s="54"/>
      <c r="B37" s="36" t="s">
        <v>15</v>
      </c>
      <c r="C37" s="38"/>
      <c r="D37" s="38"/>
      <c r="E37" s="39">
        <f t="shared" si="1"/>
        <v>0</v>
      </c>
      <c r="F37" s="37"/>
      <c r="G37" s="37"/>
      <c r="H37" s="37"/>
      <c r="I37" s="37"/>
      <c r="J37" s="37"/>
      <c r="K37" s="37"/>
      <c r="L37" s="40"/>
      <c r="M37" s="37"/>
      <c r="N37" s="37"/>
      <c r="O37" s="37"/>
    </row>
    <row r="38" spans="1:15" ht="15">
      <c r="A38" s="30">
        <v>6</v>
      </c>
      <c r="B38" s="55" t="s">
        <v>26</v>
      </c>
      <c r="C38" s="32">
        <f>SUM(C39:C40)</f>
        <v>0</v>
      </c>
      <c r="D38" s="32">
        <f>SUM(D39:D40)</f>
        <v>0</v>
      </c>
      <c r="E38" s="32">
        <f t="shared" si="1"/>
        <v>0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30"/>
      <c r="B39" s="56" t="s">
        <v>27</v>
      </c>
      <c r="C39" s="37"/>
      <c r="D39" s="38"/>
      <c r="E39" s="39">
        <f t="shared" si="1"/>
        <v>0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5">
      <c r="A40" s="30"/>
      <c r="B40" s="56" t="s">
        <v>28</v>
      </c>
      <c r="C40" s="38"/>
      <c r="D40" s="38"/>
      <c r="E40" s="39">
        <f t="shared" si="1"/>
        <v>0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44.25">
      <c r="A41" s="50">
        <v>7</v>
      </c>
      <c r="B41" s="42" t="s">
        <v>29</v>
      </c>
      <c r="C41" s="32">
        <f>C42+C45+C48+C51</f>
        <v>0</v>
      </c>
      <c r="D41" s="32">
        <f>D42+D45+D48+D51</f>
        <v>0</v>
      </c>
      <c r="E41" s="32">
        <f>E42+E45+E48+E51</f>
        <v>0</v>
      </c>
      <c r="F41" s="32">
        <f aca="true" t="shared" si="2" ref="F41:O41">SUM(F42:F51)</f>
        <v>0</v>
      </c>
      <c r="G41" s="32">
        <f t="shared" si="2"/>
        <v>0</v>
      </c>
      <c r="H41" s="32">
        <f t="shared" si="2"/>
        <v>0</v>
      </c>
      <c r="I41" s="32">
        <f t="shared" si="2"/>
        <v>0</v>
      </c>
      <c r="J41" s="32">
        <f t="shared" si="2"/>
        <v>0</v>
      </c>
      <c r="K41" s="32">
        <f t="shared" si="2"/>
        <v>0</v>
      </c>
      <c r="L41" s="32">
        <f t="shared" si="2"/>
        <v>0</v>
      </c>
      <c r="M41" s="32">
        <f t="shared" si="2"/>
        <v>0</v>
      </c>
      <c r="N41" s="32">
        <f t="shared" si="2"/>
        <v>0</v>
      </c>
      <c r="O41" s="32">
        <f t="shared" si="2"/>
        <v>0</v>
      </c>
    </row>
    <row r="42" spans="1:15" ht="15">
      <c r="A42" s="53"/>
      <c r="B42" s="43" t="s">
        <v>18</v>
      </c>
      <c r="C42" s="39">
        <f>C43+C44</f>
        <v>0</v>
      </c>
      <c r="D42" s="39">
        <f>D43+D44</f>
        <v>0</v>
      </c>
      <c r="E42" s="39">
        <f>E43+E44</f>
        <v>0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>
      <c r="A43" s="53"/>
      <c r="B43" s="36" t="s">
        <v>14</v>
      </c>
      <c r="C43" s="37"/>
      <c r="D43" s="38"/>
      <c r="E43" s="39">
        <f>SUM(C43:D43)</f>
        <v>0</v>
      </c>
      <c r="F43" s="37"/>
      <c r="G43" s="37"/>
      <c r="H43" s="37"/>
      <c r="I43" s="37"/>
      <c r="J43" s="37"/>
      <c r="K43" s="37"/>
      <c r="L43" s="40"/>
      <c r="M43" s="37"/>
      <c r="N43" s="37"/>
      <c r="O43" s="37"/>
    </row>
    <row r="44" spans="1:15" ht="15.75" thickBot="1">
      <c r="A44" s="53"/>
      <c r="B44" s="45" t="s">
        <v>15</v>
      </c>
      <c r="C44" s="46"/>
      <c r="D44" s="46"/>
      <c r="E44" s="47">
        <f>SUM(C44:D44)</f>
        <v>0</v>
      </c>
      <c r="F44" s="37"/>
      <c r="G44" s="37"/>
      <c r="H44" s="37"/>
      <c r="I44" s="37"/>
      <c r="J44" s="37"/>
      <c r="K44" s="37"/>
      <c r="L44" s="40"/>
      <c r="M44" s="37"/>
      <c r="N44" s="37"/>
      <c r="O44" s="37"/>
    </row>
    <row r="45" spans="1:15" ht="15">
      <c r="A45" s="53"/>
      <c r="B45" s="48" t="s">
        <v>19</v>
      </c>
      <c r="C45" s="49">
        <f>C46+C47</f>
        <v>0</v>
      </c>
      <c r="D45" s="49">
        <f>D46+D47</f>
        <v>0</v>
      </c>
      <c r="E45" s="49">
        <f>E46+E47</f>
        <v>0</v>
      </c>
      <c r="F45" s="57"/>
      <c r="G45" s="57"/>
      <c r="H45" s="57"/>
      <c r="I45" s="57"/>
      <c r="J45" s="57"/>
      <c r="K45" s="57"/>
      <c r="L45" s="58"/>
      <c r="M45" s="57"/>
      <c r="N45" s="57"/>
      <c r="O45" s="57"/>
    </row>
    <row r="46" spans="1:15" ht="15">
      <c r="A46" s="53"/>
      <c r="B46" s="36" t="s">
        <v>14</v>
      </c>
      <c r="C46" s="37"/>
      <c r="D46" s="38"/>
      <c r="E46" s="39">
        <f aca="true" t="shared" si="3" ref="E46:E53">C46+D46</f>
        <v>0</v>
      </c>
      <c r="F46" s="37"/>
      <c r="G46" s="37"/>
      <c r="H46" s="37"/>
      <c r="I46" s="37"/>
      <c r="J46" s="37"/>
      <c r="K46" s="37"/>
      <c r="L46" s="40"/>
      <c r="M46" s="37"/>
      <c r="N46" s="37"/>
      <c r="O46" s="37"/>
    </row>
    <row r="47" spans="1:15" ht="15.75" thickBot="1">
      <c r="A47" s="53"/>
      <c r="B47" s="45" t="s">
        <v>15</v>
      </c>
      <c r="C47" s="46"/>
      <c r="D47" s="46"/>
      <c r="E47" s="47">
        <f t="shared" si="3"/>
        <v>0</v>
      </c>
      <c r="F47" s="37"/>
      <c r="G47" s="37"/>
      <c r="H47" s="37"/>
      <c r="I47" s="37"/>
      <c r="J47" s="37"/>
      <c r="K47" s="37"/>
      <c r="L47" s="40"/>
      <c r="M47" s="37"/>
      <c r="N47" s="37"/>
      <c r="O47" s="37"/>
    </row>
    <row r="48" spans="1:15" ht="15">
      <c r="A48" s="53"/>
      <c r="B48" s="59" t="s">
        <v>20</v>
      </c>
      <c r="C48" s="49">
        <f>C49+C50</f>
        <v>0</v>
      </c>
      <c r="D48" s="49">
        <f>D49+D50</f>
        <v>0</v>
      </c>
      <c r="E48" s="49">
        <f>E49+E50</f>
        <v>0</v>
      </c>
      <c r="F48" s="38"/>
      <c r="G48" s="38"/>
      <c r="H48" s="38"/>
      <c r="I48" s="38"/>
      <c r="J48" s="38"/>
      <c r="K48" s="38"/>
      <c r="L48" s="41"/>
      <c r="M48" s="38"/>
      <c r="N48" s="38"/>
      <c r="O48" s="38"/>
    </row>
    <row r="49" spans="1:15" ht="15">
      <c r="A49" s="53"/>
      <c r="B49" s="36" t="s">
        <v>14</v>
      </c>
      <c r="C49" s="37"/>
      <c r="D49" s="38"/>
      <c r="E49" s="39">
        <f>C49+D49</f>
        <v>0</v>
      </c>
      <c r="F49" s="37"/>
      <c r="G49" s="37"/>
      <c r="H49" s="37"/>
      <c r="I49" s="37"/>
      <c r="J49" s="37"/>
      <c r="K49" s="37"/>
      <c r="L49" s="40"/>
      <c r="M49" s="37"/>
      <c r="N49" s="37"/>
      <c r="O49" s="37"/>
    </row>
    <row r="50" spans="1:15" ht="15.75" thickBot="1">
      <c r="A50" s="53"/>
      <c r="B50" s="45" t="s">
        <v>15</v>
      </c>
      <c r="C50" s="46"/>
      <c r="D50" s="46"/>
      <c r="E50" s="47">
        <f>C50+D50</f>
        <v>0</v>
      </c>
      <c r="F50" s="37"/>
      <c r="G50" s="37"/>
      <c r="H50" s="37"/>
      <c r="I50" s="37"/>
      <c r="J50" s="37"/>
      <c r="K50" s="37"/>
      <c r="L50" s="40"/>
      <c r="M50" s="37"/>
      <c r="N50" s="37"/>
      <c r="O50" s="37"/>
    </row>
    <row r="51" spans="1:15" ht="15">
      <c r="A51" s="53"/>
      <c r="B51" s="48" t="s">
        <v>21</v>
      </c>
      <c r="C51" s="49">
        <f>C52+C53</f>
        <v>0</v>
      </c>
      <c r="D51" s="49">
        <f>D52+D53</f>
        <v>0</v>
      </c>
      <c r="E51" s="49">
        <f>E52+E53</f>
        <v>0</v>
      </c>
      <c r="F51" s="38"/>
      <c r="G51" s="38"/>
      <c r="H51" s="38"/>
      <c r="I51" s="38"/>
      <c r="J51" s="38"/>
      <c r="K51" s="38"/>
      <c r="L51" s="41"/>
      <c r="M51" s="38"/>
      <c r="N51" s="38"/>
      <c r="O51" s="38"/>
    </row>
    <row r="52" spans="1:15" ht="15">
      <c r="A52" s="53"/>
      <c r="B52" s="36" t="s">
        <v>14</v>
      </c>
      <c r="C52" s="37"/>
      <c r="D52" s="38"/>
      <c r="E52" s="39">
        <f t="shared" si="3"/>
        <v>0</v>
      </c>
      <c r="F52" s="37"/>
      <c r="G52" s="37"/>
      <c r="H52" s="37"/>
      <c r="I52" s="37"/>
      <c r="J52" s="37"/>
      <c r="K52" s="37"/>
      <c r="L52" s="40"/>
      <c r="M52" s="37"/>
      <c r="N52" s="37"/>
      <c r="O52" s="37"/>
    </row>
    <row r="53" spans="1:15" ht="15.75" thickBot="1">
      <c r="A53" s="54"/>
      <c r="B53" s="45" t="s">
        <v>15</v>
      </c>
      <c r="C53" s="46"/>
      <c r="D53" s="46"/>
      <c r="E53" s="47">
        <f t="shared" si="3"/>
        <v>0</v>
      </c>
      <c r="F53" s="37"/>
      <c r="G53" s="37"/>
      <c r="H53" s="37"/>
      <c r="I53" s="37"/>
      <c r="J53" s="37"/>
      <c r="K53" s="37"/>
      <c r="L53" s="40"/>
      <c r="M53" s="37"/>
      <c r="N53" s="37"/>
      <c r="O53" s="37"/>
    </row>
    <row r="54" spans="1:15" ht="63">
      <c r="A54" s="60">
        <v>8</v>
      </c>
      <c r="B54" s="61" t="s">
        <v>30</v>
      </c>
      <c r="C54" s="62">
        <f aca="true" t="shared" si="4" ref="C54:O54">C9+C13+C16+C32+C35+C38+C41</f>
        <v>0</v>
      </c>
      <c r="D54" s="62">
        <f t="shared" si="4"/>
        <v>0</v>
      </c>
      <c r="E54" s="62">
        <f t="shared" si="4"/>
        <v>0</v>
      </c>
      <c r="F54" s="63">
        <f t="shared" si="4"/>
        <v>0</v>
      </c>
      <c r="G54" s="63">
        <f t="shared" si="4"/>
        <v>0</v>
      </c>
      <c r="H54" s="63">
        <f t="shared" si="4"/>
        <v>0</v>
      </c>
      <c r="I54" s="63">
        <f t="shared" si="4"/>
        <v>0</v>
      </c>
      <c r="J54" s="63">
        <f t="shared" si="4"/>
        <v>0</v>
      </c>
      <c r="K54" s="63">
        <f t="shared" si="4"/>
        <v>0</v>
      </c>
      <c r="L54" s="63">
        <f t="shared" si="4"/>
        <v>0</v>
      </c>
      <c r="M54" s="63">
        <f t="shared" si="4"/>
        <v>0</v>
      </c>
      <c r="N54" s="63">
        <f t="shared" si="4"/>
        <v>0</v>
      </c>
      <c r="O54" s="63">
        <f t="shared" si="4"/>
        <v>0</v>
      </c>
    </row>
    <row r="55" spans="1:15" ht="15">
      <c r="A55" s="64"/>
      <c r="B55" s="36" t="s">
        <v>13</v>
      </c>
      <c r="C55" s="37"/>
      <c r="D55" s="39">
        <f>D10+D36</f>
        <v>0</v>
      </c>
      <c r="E55" s="39">
        <f>SUM(C55:D55)</f>
        <v>0</v>
      </c>
      <c r="F55" s="37"/>
      <c r="G55" s="37"/>
      <c r="H55" s="37"/>
      <c r="I55" s="37"/>
      <c r="J55" s="37"/>
      <c r="K55" s="37"/>
      <c r="L55" s="40"/>
      <c r="M55" s="37"/>
      <c r="N55" s="37"/>
      <c r="O55" s="37"/>
    </row>
    <row r="56" spans="1:15" ht="15">
      <c r="A56" s="64"/>
      <c r="B56" s="36" t="s">
        <v>14</v>
      </c>
      <c r="C56" s="37"/>
      <c r="D56" s="39">
        <f>D11+D14+D18+D21+D24+D27+D30+D33+D39+D43+D46+D49+D52</f>
        <v>0</v>
      </c>
      <c r="E56" s="39">
        <f>SUM(C56:D56)</f>
        <v>0</v>
      </c>
      <c r="F56" s="37"/>
      <c r="G56" s="37"/>
      <c r="H56" s="37"/>
      <c r="I56" s="37"/>
      <c r="J56" s="37"/>
      <c r="K56" s="37"/>
      <c r="L56" s="40"/>
      <c r="M56" s="37"/>
      <c r="N56" s="37"/>
      <c r="O56" s="37"/>
    </row>
    <row r="57" spans="1:15" ht="15">
      <c r="A57" s="64"/>
      <c r="B57" s="36" t="s">
        <v>15</v>
      </c>
      <c r="C57" s="39">
        <f>C12+C15+C19+C22+C25+C28+C31+C34+C37+C40+C44+C47+C50+C53</f>
        <v>0</v>
      </c>
      <c r="D57" s="39">
        <f>D12+D15+D19+D22+D25+D28+D31+D34+D37+D40+D44+D47+D50+D53</f>
        <v>0</v>
      </c>
      <c r="E57" s="39">
        <f>SUM(C57:D57)</f>
        <v>0</v>
      </c>
      <c r="F57" s="37"/>
      <c r="G57" s="37"/>
      <c r="H57" s="37"/>
      <c r="I57" s="37"/>
      <c r="J57" s="37"/>
      <c r="K57" s="37"/>
      <c r="L57" s="40"/>
      <c r="M57" s="37"/>
      <c r="N57" s="37"/>
      <c r="O57" s="37"/>
    </row>
  </sheetData>
  <sheetProtection/>
  <mergeCells count="21">
    <mergeCell ref="A13:A15"/>
    <mergeCell ref="A16:A31"/>
    <mergeCell ref="A32:A34"/>
    <mergeCell ref="A35:A37"/>
    <mergeCell ref="A38:A40"/>
    <mergeCell ref="A41:A53"/>
    <mergeCell ref="A7:A8"/>
    <mergeCell ref="B7:B8"/>
    <mergeCell ref="C7:C8"/>
    <mergeCell ref="D7:D8"/>
    <mergeCell ref="E7:E8"/>
    <mergeCell ref="A9:A12"/>
    <mergeCell ref="A1:B1"/>
    <mergeCell ref="C1:F1"/>
    <mergeCell ref="B3:E3"/>
    <mergeCell ref="F3:L3"/>
    <mergeCell ref="A5:A6"/>
    <mergeCell ref="B5:B6"/>
    <mergeCell ref="C5:E5"/>
    <mergeCell ref="F5:J6"/>
    <mergeCell ref="K5:O6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8.28125" style="0" customWidth="1"/>
    <col min="3" max="3" width="25.57421875" style="0" customWidth="1"/>
    <col min="4" max="4" width="17.28125" style="0" customWidth="1"/>
    <col min="5" max="6" width="15.00390625" style="0" customWidth="1"/>
    <col min="7" max="7" width="13.00390625" style="0" customWidth="1"/>
    <col min="8" max="8" width="15.140625" style="0" customWidth="1"/>
    <col min="9" max="9" width="13.28125" style="0" customWidth="1"/>
    <col min="10" max="10" width="18.42187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66" t="s">
        <v>47</v>
      </c>
      <c r="C3" s="66"/>
      <c r="D3" s="67"/>
      <c r="E3" s="67"/>
      <c r="F3" s="67"/>
      <c r="G3" s="67"/>
      <c r="H3" s="68"/>
      <c r="I3" s="68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.75">
      <c r="B5" s="1"/>
      <c r="C5" s="4" t="s">
        <v>35</v>
      </c>
      <c r="D5" s="4"/>
      <c r="E5" s="4"/>
      <c r="F5" s="4"/>
      <c r="G5" s="4"/>
      <c r="H5" s="4"/>
      <c r="I5" s="4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69"/>
      <c r="J7" s="69" t="s">
        <v>36</v>
      </c>
    </row>
    <row r="8" spans="2:10" ht="90">
      <c r="B8" s="70" t="s">
        <v>37</v>
      </c>
      <c r="C8" s="70" t="s">
        <v>38</v>
      </c>
      <c r="D8" s="70" t="s">
        <v>39</v>
      </c>
      <c r="E8" s="71" t="s">
        <v>40</v>
      </c>
      <c r="F8" s="71" t="s">
        <v>41</v>
      </c>
      <c r="G8" s="71" t="s">
        <v>42</v>
      </c>
      <c r="H8" s="71" t="s">
        <v>43</v>
      </c>
      <c r="I8" s="71" t="s">
        <v>44</v>
      </c>
      <c r="J8" s="72" t="s">
        <v>45</v>
      </c>
    </row>
    <row r="9" spans="2:10" ht="15">
      <c r="B9" s="73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74" t="s">
        <v>46</v>
      </c>
    </row>
    <row r="10" spans="2:10" ht="15">
      <c r="B10" s="71">
        <v>1</v>
      </c>
      <c r="C10" s="75"/>
      <c r="D10" s="75"/>
      <c r="E10" s="38"/>
      <c r="F10" s="38"/>
      <c r="G10" s="38"/>
      <c r="H10" s="38"/>
      <c r="I10" s="39">
        <f>E10+G10</f>
        <v>0</v>
      </c>
      <c r="J10" s="76">
        <f>F10-H10</f>
        <v>0</v>
      </c>
    </row>
    <row r="11" spans="2:10" ht="15">
      <c r="B11" s="71">
        <v>2</v>
      </c>
      <c r="C11" s="75"/>
      <c r="D11" s="75"/>
      <c r="E11" s="38"/>
      <c r="F11" s="38"/>
      <c r="G11" s="38"/>
      <c r="H11" s="38"/>
      <c r="I11" s="39">
        <f aca="true" t="shared" si="0" ref="I11:I29">E11+G11</f>
        <v>0</v>
      </c>
      <c r="J11" s="76">
        <f aca="true" t="shared" si="1" ref="J11:J29">F11-H11</f>
        <v>0</v>
      </c>
    </row>
    <row r="12" spans="2:10" ht="15">
      <c r="B12" s="71">
        <v>3</v>
      </c>
      <c r="C12" s="75"/>
      <c r="D12" s="75"/>
      <c r="E12" s="38"/>
      <c r="F12" s="38"/>
      <c r="G12" s="38"/>
      <c r="H12" s="38"/>
      <c r="I12" s="39">
        <f t="shared" si="0"/>
        <v>0</v>
      </c>
      <c r="J12" s="76">
        <f t="shared" si="1"/>
        <v>0</v>
      </c>
    </row>
    <row r="13" spans="2:10" ht="15">
      <c r="B13" s="71">
        <v>4</v>
      </c>
      <c r="C13" s="75"/>
      <c r="D13" s="75"/>
      <c r="E13" s="38"/>
      <c r="F13" s="38"/>
      <c r="G13" s="38"/>
      <c r="H13" s="38"/>
      <c r="I13" s="39">
        <f t="shared" si="0"/>
        <v>0</v>
      </c>
      <c r="J13" s="76">
        <f t="shared" si="1"/>
        <v>0</v>
      </c>
    </row>
    <row r="14" spans="2:10" ht="15">
      <c r="B14" s="71">
        <v>5</v>
      </c>
      <c r="C14" s="77"/>
      <c r="D14" s="77"/>
      <c r="E14" s="38"/>
      <c r="F14" s="38"/>
      <c r="G14" s="38"/>
      <c r="H14" s="38"/>
      <c r="I14" s="39">
        <f t="shared" si="0"/>
        <v>0</v>
      </c>
      <c r="J14" s="76">
        <f t="shared" si="1"/>
        <v>0</v>
      </c>
    </row>
    <row r="15" spans="2:10" ht="15">
      <c r="B15" s="71">
        <v>6</v>
      </c>
      <c r="C15" s="78"/>
      <c r="D15" s="78"/>
      <c r="E15" s="38"/>
      <c r="F15" s="38"/>
      <c r="G15" s="38"/>
      <c r="H15" s="38"/>
      <c r="I15" s="39">
        <f t="shared" si="0"/>
        <v>0</v>
      </c>
      <c r="J15" s="76">
        <f t="shared" si="1"/>
        <v>0</v>
      </c>
    </row>
    <row r="16" spans="2:10" ht="15">
      <c r="B16" s="71">
        <v>7</v>
      </c>
      <c r="C16" s="78"/>
      <c r="D16" s="78"/>
      <c r="E16" s="38"/>
      <c r="F16" s="38"/>
      <c r="G16" s="38"/>
      <c r="H16" s="38"/>
      <c r="I16" s="39">
        <f t="shared" si="0"/>
        <v>0</v>
      </c>
      <c r="J16" s="76">
        <f t="shared" si="1"/>
        <v>0</v>
      </c>
    </row>
    <row r="17" spans="2:10" ht="15">
      <c r="B17" s="71">
        <v>8</v>
      </c>
      <c r="C17" s="41"/>
      <c r="D17" s="41"/>
      <c r="E17" s="41"/>
      <c r="F17" s="41"/>
      <c r="G17" s="41"/>
      <c r="H17" s="41"/>
      <c r="I17" s="39">
        <f t="shared" si="0"/>
        <v>0</v>
      </c>
      <c r="J17" s="76">
        <f t="shared" si="1"/>
        <v>0</v>
      </c>
    </row>
    <row r="18" spans="2:10" ht="15">
      <c r="B18" s="71">
        <v>9</v>
      </c>
      <c r="C18" s="41"/>
      <c r="D18" s="41"/>
      <c r="E18" s="41"/>
      <c r="F18" s="41"/>
      <c r="G18" s="41"/>
      <c r="H18" s="41"/>
      <c r="I18" s="39">
        <f t="shared" si="0"/>
        <v>0</v>
      </c>
      <c r="J18" s="76">
        <f t="shared" si="1"/>
        <v>0</v>
      </c>
    </row>
    <row r="19" spans="2:10" ht="15">
      <c r="B19" s="71">
        <v>10</v>
      </c>
      <c r="C19" s="41"/>
      <c r="D19" s="41"/>
      <c r="E19" s="41"/>
      <c r="F19" s="41"/>
      <c r="G19" s="41"/>
      <c r="H19" s="41"/>
      <c r="I19" s="39">
        <f t="shared" si="0"/>
        <v>0</v>
      </c>
      <c r="J19" s="76">
        <f t="shared" si="1"/>
        <v>0</v>
      </c>
    </row>
    <row r="20" spans="2:10" ht="15">
      <c r="B20" s="71">
        <v>11</v>
      </c>
      <c r="C20" s="41"/>
      <c r="D20" s="41"/>
      <c r="E20" s="41"/>
      <c r="F20" s="41"/>
      <c r="G20" s="41"/>
      <c r="H20" s="41"/>
      <c r="I20" s="39">
        <f t="shared" si="0"/>
        <v>0</v>
      </c>
      <c r="J20" s="76">
        <f t="shared" si="1"/>
        <v>0</v>
      </c>
    </row>
    <row r="21" spans="2:10" ht="15">
      <c r="B21" s="71">
        <v>12</v>
      </c>
      <c r="C21" s="41"/>
      <c r="D21" s="41"/>
      <c r="E21" s="41"/>
      <c r="F21" s="41"/>
      <c r="G21" s="41"/>
      <c r="H21" s="41"/>
      <c r="I21" s="39">
        <f t="shared" si="0"/>
        <v>0</v>
      </c>
      <c r="J21" s="76">
        <f t="shared" si="1"/>
        <v>0</v>
      </c>
    </row>
    <row r="22" spans="2:10" ht="15">
      <c r="B22" s="71">
        <v>13</v>
      </c>
      <c r="C22" s="41"/>
      <c r="D22" s="41"/>
      <c r="E22" s="41"/>
      <c r="F22" s="41"/>
      <c r="G22" s="41"/>
      <c r="H22" s="41"/>
      <c r="I22" s="39">
        <f t="shared" si="0"/>
        <v>0</v>
      </c>
      <c r="J22" s="76">
        <f t="shared" si="1"/>
        <v>0</v>
      </c>
    </row>
    <row r="23" spans="2:10" ht="15">
      <c r="B23" s="71">
        <v>14</v>
      </c>
      <c r="C23" s="41"/>
      <c r="D23" s="41"/>
      <c r="E23" s="41"/>
      <c r="F23" s="41"/>
      <c r="G23" s="41"/>
      <c r="H23" s="41"/>
      <c r="I23" s="39">
        <f t="shared" si="0"/>
        <v>0</v>
      </c>
      <c r="J23" s="76">
        <f t="shared" si="1"/>
        <v>0</v>
      </c>
    </row>
    <row r="24" spans="2:10" ht="15">
      <c r="B24" s="71">
        <v>15</v>
      </c>
      <c r="C24" s="41"/>
      <c r="D24" s="41"/>
      <c r="E24" s="41"/>
      <c r="F24" s="41"/>
      <c r="G24" s="41"/>
      <c r="H24" s="41"/>
      <c r="I24" s="39">
        <f t="shared" si="0"/>
        <v>0</v>
      </c>
      <c r="J24" s="76">
        <f t="shared" si="1"/>
        <v>0</v>
      </c>
    </row>
    <row r="25" spans="2:10" ht="15">
      <c r="B25" s="71">
        <v>16</v>
      </c>
      <c r="C25" s="41"/>
      <c r="D25" s="41"/>
      <c r="E25" s="41"/>
      <c r="F25" s="41"/>
      <c r="G25" s="41"/>
      <c r="H25" s="41"/>
      <c r="I25" s="39">
        <f t="shared" si="0"/>
        <v>0</v>
      </c>
      <c r="J25" s="76">
        <f t="shared" si="1"/>
        <v>0</v>
      </c>
    </row>
    <row r="26" spans="2:10" ht="15">
      <c r="B26" s="71">
        <v>17</v>
      </c>
      <c r="C26" s="41"/>
      <c r="D26" s="41"/>
      <c r="E26" s="41"/>
      <c r="F26" s="41"/>
      <c r="G26" s="41"/>
      <c r="H26" s="41"/>
      <c r="I26" s="39">
        <f t="shared" si="0"/>
        <v>0</v>
      </c>
      <c r="J26" s="76">
        <f t="shared" si="1"/>
        <v>0</v>
      </c>
    </row>
    <row r="27" spans="2:10" ht="15">
      <c r="B27" s="71">
        <v>18</v>
      </c>
      <c r="C27" s="41"/>
      <c r="D27" s="41"/>
      <c r="E27" s="41"/>
      <c r="F27" s="41"/>
      <c r="G27" s="41"/>
      <c r="H27" s="41"/>
      <c r="I27" s="39">
        <f t="shared" si="0"/>
        <v>0</v>
      </c>
      <c r="J27" s="76">
        <f t="shared" si="1"/>
        <v>0</v>
      </c>
    </row>
    <row r="28" spans="2:10" ht="15">
      <c r="B28" s="71">
        <v>19</v>
      </c>
      <c r="C28" s="41"/>
      <c r="D28" s="41"/>
      <c r="E28" s="41"/>
      <c r="F28" s="41"/>
      <c r="G28" s="41"/>
      <c r="H28" s="41"/>
      <c r="I28" s="39">
        <f t="shared" si="0"/>
        <v>0</v>
      </c>
      <c r="J28" s="76">
        <f t="shared" si="1"/>
        <v>0</v>
      </c>
    </row>
    <row r="29" spans="2:10" ht="15">
      <c r="B29" s="71">
        <v>20</v>
      </c>
      <c r="C29" s="41"/>
      <c r="D29" s="41"/>
      <c r="E29" s="41"/>
      <c r="F29" s="41"/>
      <c r="G29" s="41"/>
      <c r="H29" s="41"/>
      <c r="I29" s="39">
        <f t="shared" si="0"/>
        <v>0</v>
      </c>
      <c r="J29" s="76">
        <f t="shared" si="1"/>
        <v>0</v>
      </c>
    </row>
  </sheetData>
  <sheetProtection/>
  <mergeCells count="3">
    <mergeCell ref="B3:C3"/>
    <mergeCell ref="D3:G3"/>
    <mergeCell ref="C5:I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8.28125" style="0" customWidth="1"/>
    <col min="2" max="2" width="27.421875" style="0" bestFit="1" customWidth="1"/>
    <col min="3" max="3" width="19.7109375" style="0" customWidth="1"/>
    <col min="4" max="4" width="17.7109375" style="0" customWidth="1"/>
    <col min="5" max="5" width="16.7109375" style="0" customWidth="1"/>
    <col min="6" max="6" width="19.7109375" style="0" customWidth="1"/>
    <col min="7" max="8" width="17.7109375" style="0" customWidth="1"/>
    <col min="9" max="9" width="20.28125" style="0" customWidth="1"/>
    <col min="10" max="10" width="16.71093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66" t="s">
        <v>47</v>
      </c>
      <c r="B2" s="66"/>
      <c r="C2" s="67"/>
      <c r="D2" s="67"/>
      <c r="E2" s="67"/>
      <c r="F2" s="79"/>
      <c r="G2" s="68"/>
      <c r="H2" s="68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6"/>
      <c r="J3" s="1"/>
    </row>
    <row r="4" spans="1:10" ht="15.75">
      <c r="A4" s="1"/>
      <c r="B4" s="1"/>
      <c r="C4" s="2" t="s">
        <v>54</v>
      </c>
      <c r="D4" s="2"/>
      <c r="E4" s="2"/>
      <c r="F4" s="2"/>
      <c r="G4" s="2"/>
      <c r="H4" s="2"/>
      <c r="I4" s="2"/>
      <c r="J4" s="1"/>
    </row>
    <row r="5" spans="1:10" ht="16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.75">
      <c r="A6" s="1"/>
      <c r="B6" s="69" t="s">
        <v>48</v>
      </c>
      <c r="C6" s="80">
        <v>2017</v>
      </c>
      <c r="D6" s="80"/>
      <c r="E6" s="80"/>
      <c r="F6" s="80"/>
      <c r="G6" s="80">
        <v>2018</v>
      </c>
      <c r="H6" s="80"/>
      <c r="I6" s="80"/>
      <c r="J6" s="80"/>
    </row>
    <row r="7" spans="1:10" ht="97.5" customHeight="1">
      <c r="A7" s="71" t="s">
        <v>37</v>
      </c>
      <c r="B7" s="71" t="s">
        <v>2</v>
      </c>
      <c r="C7" s="88" t="s">
        <v>55</v>
      </c>
      <c r="D7" s="88" t="s">
        <v>49</v>
      </c>
      <c r="E7" s="88" t="s">
        <v>56</v>
      </c>
      <c r="F7" s="88" t="s">
        <v>57</v>
      </c>
      <c r="G7" s="88" t="s">
        <v>58</v>
      </c>
      <c r="H7" s="88" t="s">
        <v>59</v>
      </c>
      <c r="I7" s="81" t="s">
        <v>50</v>
      </c>
      <c r="J7" s="88" t="s">
        <v>60</v>
      </c>
    </row>
    <row r="8" spans="1:10" ht="15">
      <c r="A8" s="82">
        <v>1</v>
      </c>
      <c r="B8" s="82">
        <v>2</v>
      </c>
      <c r="C8" s="82">
        <v>3</v>
      </c>
      <c r="D8" s="82">
        <v>4</v>
      </c>
      <c r="E8" s="82">
        <v>9</v>
      </c>
      <c r="F8" s="82">
        <v>5</v>
      </c>
      <c r="G8" s="82">
        <v>6</v>
      </c>
      <c r="H8" s="82">
        <v>7</v>
      </c>
      <c r="I8" s="82" t="s">
        <v>51</v>
      </c>
      <c r="J8" s="82">
        <v>9</v>
      </c>
    </row>
    <row r="9" spans="1:10" ht="29.25">
      <c r="A9" s="83">
        <v>1</v>
      </c>
      <c r="B9" s="31" t="s">
        <v>12</v>
      </c>
      <c r="C9" s="84"/>
      <c r="D9" s="84"/>
      <c r="E9" s="84"/>
      <c r="F9" s="84"/>
      <c r="G9" s="84"/>
      <c r="H9" s="84"/>
      <c r="I9" s="85">
        <f>G9-H9</f>
        <v>0</v>
      </c>
      <c r="J9" s="84"/>
    </row>
    <row r="10" spans="1:10" ht="15">
      <c r="A10" s="83">
        <v>2</v>
      </c>
      <c r="B10" s="31" t="s">
        <v>16</v>
      </c>
      <c r="C10" s="84"/>
      <c r="D10" s="84"/>
      <c r="E10" s="84"/>
      <c r="F10" s="84"/>
      <c r="G10" s="84"/>
      <c r="H10" s="84"/>
      <c r="I10" s="85">
        <f>G10-H10</f>
        <v>0</v>
      </c>
      <c r="J10" s="84"/>
    </row>
    <row r="11" spans="1:10" ht="57.75">
      <c r="A11" s="30">
        <v>3</v>
      </c>
      <c r="B11" s="42" t="s">
        <v>52</v>
      </c>
      <c r="C11" s="85">
        <f aca="true" t="shared" si="0" ref="C11:J11">SUM(C12:C16)</f>
        <v>0</v>
      </c>
      <c r="D11" s="85">
        <f t="shared" si="0"/>
        <v>0</v>
      </c>
      <c r="E11" s="85">
        <f t="shared" si="0"/>
        <v>0</v>
      </c>
      <c r="F11" s="85">
        <f t="shared" si="0"/>
        <v>0</v>
      </c>
      <c r="G11" s="85">
        <f t="shared" si="0"/>
        <v>0</v>
      </c>
      <c r="H11" s="85">
        <f t="shared" si="0"/>
        <v>0</v>
      </c>
      <c r="I11" s="85">
        <f t="shared" si="0"/>
        <v>0</v>
      </c>
      <c r="J11" s="85">
        <f t="shared" si="0"/>
        <v>0</v>
      </c>
    </row>
    <row r="12" spans="1:10" ht="15">
      <c r="A12" s="30"/>
      <c r="B12" s="78" t="s">
        <v>18</v>
      </c>
      <c r="C12" s="78"/>
      <c r="D12" s="78"/>
      <c r="E12" s="78"/>
      <c r="F12" s="78"/>
      <c r="G12" s="78"/>
      <c r="H12" s="78"/>
      <c r="I12" s="85">
        <f>G12-H12</f>
        <v>0</v>
      </c>
      <c r="J12" s="78"/>
    </row>
    <row r="13" spans="1:10" ht="15">
      <c r="A13" s="30"/>
      <c r="B13" s="78" t="s">
        <v>19</v>
      </c>
      <c r="C13" s="78"/>
      <c r="D13" s="78"/>
      <c r="E13" s="78"/>
      <c r="F13" s="78"/>
      <c r="G13" s="78"/>
      <c r="H13" s="78"/>
      <c r="I13" s="85">
        <f aca="true" t="shared" si="1" ref="I13:I19">G13-H13</f>
        <v>0</v>
      </c>
      <c r="J13" s="78"/>
    </row>
    <row r="14" spans="1:10" ht="15">
      <c r="A14" s="30"/>
      <c r="B14" s="78" t="s">
        <v>20</v>
      </c>
      <c r="C14" s="78"/>
      <c r="D14" s="78"/>
      <c r="E14" s="78"/>
      <c r="F14" s="78"/>
      <c r="G14" s="78"/>
      <c r="H14" s="78"/>
      <c r="I14" s="85">
        <f t="shared" si="1"/>
        <v>0</v>
      </c>
      <c r="J14" s="78"/>
    </row>
    <row r="15" spans="1:10" ht="15">
      <c r="A15" s="30"/>
      <c r="B15" s="78" t="s">
        <v>21</v>
      </c>
      <c r="C15" s="78"/>
      <c r="D15" s="78"/>
      <c r="E15" s="78"/>
      <c r="F15" s="78"/>
      <c r="G15" s="78"/>
      <c r="H15" s="78"/>
      <c r="I15" s="85">
        <f t="shared" si="1"/>
        <v>0</v>
      </c>
      <c r="J15" s="78"/>
    </row>
    <row r="16" spans="1:10" ht="15">
      <c r="A16" s="30"/>
      <c r="B16" s="78" t="s">
        <v>22</v>
      </c>
      <c r="C16" s="78"/>
      <c r="D16" s="78"/>
      <c r="E16" s="78"/>
      <c r="F16" s="78"/>
      <c r="G16" s="78"/>
      <c r="H16" s="78"/>
      <c r="I16" s="85">
        <f t="shared" si="1"/>
        <v>0</v>
      </c>
      <c r="J16" s="78"/>
    </row>
    <row r="17" spans="1:10" ht="28.5">
      <c r="A17" s="70">
        <v>4</v>
      </c>
      <c r="B17" s="42" t="s">
        <v>23</v>
      </c>
      <c r="C17" s="43"/>
      <c r="D17" s="44"/>
      <c r="E17" s="38"/>
      <c r="F17" s="43"/>
      <c r="G17" s="38"/>
      <c r="H17" s="44"/>
      <c r="I17" s="85">
        <f t="shared" si="1"/>
        <v>0</v>
      </c>
      <c r="J17" s="38"/>
    </row>
    <row r="18" spans="1:10" ht="15">
      <c r="A18" s="70">
        <v>5</v>
      </c>
      <c r="B18" s="55" t="s">
        <v>24</v>
      </c>
      <c r="C18" s="86"/>
      <c r="D18" s="86"/>
      <c r="E18" s="86"/>
      <c r="F18" s="86"/>
      <c r="G18" s="86"/>
      <c r="H18" s="86"/>
      <c r="I18" s="85">
        <f t="shared" si="1"/>
        <v>0</v>
      </c>
      <c r="J18" s="86"/>
    </row>
    <row r="19" spans="1:10" ht="15">
      <c r="A19" s="83">
        <v>6</v>
      </c>
      <c r="B19" s="55" t="s">
        <v>26</v>
      </c>
      <c r="C19" s="86"/>
      <c r="D19" s="86"/>
      <c r="E19" s="86"/>
      <c r="F19" s="86"/>
      <c r="G19" s="86"/>
      <c r="H19" s="86"/>
      <c r="I19" s="85">
        <f t="shared" si="1"/>
        <v>0</v>
      </c>
      <c r="J19" s="86"/>
    </row>
    <row r="20" spans="1:10" ht="29.25">
      <c r="A20" s="30">
        <v>7</v>
      </c>
      <c r="B20" s="42" t="s">
        <v>53</v>
      </c>
      <c r="C20" s="85">
        <f aca="true" t="shared" si="2" ref="C20:J20">SUM(C21:C24)</f>
        <v>0</v>
      </c>
      <c r="D20" s="85">
        <f t="shared" si="2"/>
        <v>0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f t="shared" si="2"/>
        <v>0</v>
      </c>
      <c r="I20" s="85">
        <f t="shared" si="2"/>
        <v>0</v>
      </c>
      <c r="J20" s="85">
        <f t="shared" si="2"/>
        <v>0</v>
      </c>
    </row>
    <row r="21" spans="1:10" ht="15">
      <c r="A21" s="30"/>
      <c r="B21" s="78" t="s">
        <v>18</v>
      </c>
      <c r="C21" s="78"/>
      <c r="D21" s="78"/>
      <c r="E21" s="78"/>
      <c r="F21" s="78"/>
      <c r="G21" s="78"/>
      <c r="H21" s="78"/>
      <c r="I21" s="85">
        <f>G21-H21</f>
        <v>0</v>
      </c>
      <c r="J21" s="78"/>
    </row>
    <row r="22" spans="1:10" ht="15">
      <c r="A22" s="30"/>
      <c r="B22" s="78" t="s">
        <v>19</v>
      </c>
      <c r="C22" s="78"/>
      <c r="D22" s="78"/>
      <c r="E22" s="78"/>
      <c r="F22" s="78"/>
      <c r="G22" s="78"/>
      <c r="H22" s="78"/>
      <c r="I22" s="85">
        <f>G22-H22</f>
        <v>0</v>
      </c>
      <c r="J22" s="78"/>
    </row>
    <row r="23" spans="1:10" ht="15">
      <c r="A23" s="30"/>
      <c r="B23" s="78" t="s">
        <v>20</v>
      </c>
      <c r="C23" s="78"/>
      <c r="D23" s="78"/>
      <c r="E23" s="78"/>
      <c r="F23" s="78"/>
      <c r="G23" s="78"/>
      <c r="H23" s="78"/>
      <c r="I23" s="85">
        <f>G23-H23</f>
        <v>0</v>
      </c>
      <c r="J23" s="78"/>
    </row>
    <row r="24" spans="1:10" ht="15">
      <c r="A24" s="30"/>
      <c r="B24" s="78" t="s">
        <v>21</v>
      </c>
      <c r="C24" s="78"/>
      <c r="D24" s="78"/>
      <c r="E24" s="78"/>
      <c r="F24" s="78"/>
      <c r="G24" s="78"/>
      <c r="H24" s="78"/>
      <c r="I24" s="85">
        <f>G24-H24</f>
        <v>0</v>
      </c>
      <c r="J24" s="78"/>
    </row>
    <row r="25" spans="1:10" ht="79.5" customHeight="1">
      <c r="A25" s="60">
        <v>8</v>
      </c>
      <c r="B25" s="87" t="s">
        <v>30</v>
      </c>
      <c r="C25" s="87">
        <f aca="true" t="shared" si="3" ref="C25:J25">C9+C10+C11+C17+C18+C19+C20</f>
        <v>0</v>
      </c>
      <c r="D25" s="87">
        <f t="shared" si="3"/>
        <v>0</v>
      </c>
      <c r="E25" s="87">
        <f t="shared" si="3"/>
        <v>0</v>
      </c>
      <c r="F25" s="87">
        <f t="shared" si="3"/>
        <v>0</v>
      </c>
      <c r="G25" s="87">
        <f t="shared" si="3"/>
        <v>0</v>
      </c>
      <c r="H25" s="87">
        <f t="shared" si="3"/>
        <v>0</v>
      </c>
      <c r="I25" s="87">
        <f t="shared" si="3"/>
        <v>0</v>
      </c>
      <c r="J25" s="87">
        <f t="shared" si="3"/>
        <v>0</v>
      </c>
    </row>
  </sheetData>
  <sheetProtection/>
  <mergeCells count="7">
    <mergeCell ref="A20:A24"/>
    <mergeCell ref="A2:B2"/>
    <mergeCell ref="C2:E2"/>
    <mergeCell ref="C4:I4"/>
    <mergeCell ref="C6:F6"/>
    <mergeCell ref="G6:J6"/>
    <mergeCell ref="A11:A1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7.7109375" style="0" bestFit="1" customWidth="1"/>
    <col min="2" max="2" width="27.00390625" style="0" bestFit="1" customWidth="1"/>
    <col min="3" max="7" width="25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15">
      <c r="A3" s="66" t="s">
        <v>47</v>
      </c>
      <c r="B3" s="66"/>
      <c r="C3" s="3"/>
      <c r="D3" s="3"/>
      <c r="E3" s="3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89" t="s">
        <v>61</v>
      </c>
      <c r="D5" s="89"/>
      <c r="E5" s="89"/>
      <c r="F5" s="89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.75">
      <c r="A7" s="1"/>
      <c r="B7" s="69" t="s">
        <v>62</v>
      </c>
      <c r="C7" s="80">
        <v>2017</v>
      </c>
      <c r="D7" s="80"/>
      <c r="E7" s="80"/>
      <c r="F7" s="80">
        <v>2018</v>
      </c>
      <c r="G7" s="80"/>
    </row>
    <row r="8" spans="1:7" ht="59.25">
      <c r="A8" s="71" t="s">
        <v>37</v>
      </c>
      <c r="B8" s="71" t="s">
        <v>2</v>
      </c>
      <c r="C8" s="88" t="s">
        <v>64</v>
      </c>
      <c r="D8" s="88" t="s">
        <v>65</v>
      </c>
      <c r="E8" s="71" t="s">
        <v>66</v>
      </c>
      <c r="F8" s="88" t="s">
        <v>67</v>
      </c>
      <c r="G8" s="71" t="s">
        <v>68</v>
      </c>
    </row>
    <row r="9" spans="1:7" ht="15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</row>
    <row r="10" spans="1:7" ht="29.25">
      <c r="A10" s="83">
        <v>1</v>
      </c>
      <c r="B10" s="31" t="s">
        <v>12</v>
      </c>
      <c r="C10" s="84"/>
      <c r="D10" s="84"/>
      <c r="E10" s="84"/>
      <c r="F10" s="84"/>
      <c r="G10" s="84"/>
    </row>
    <row r="11" spans="1:7" ht="15">
      <c r="A11" s="83">
        <v>2</v>
      </c>
      <c r="B11" s="31" t="s">
        <v>16</v>
      </c>
      <c r="C11" s="84"/>
      <c r="D11" s="84"/>
      <c r="E11" s="84"/>
      <c r="F11" s="84"/>
      <c r="G11" s="84"/>
    </row>
    <row r="12" spans="1:7" ht="57.75">
      <c r="A12" s="50">
        <v>3</v>
      </c>
      <c r="B12" s="42" t="s">
        <v>52</v>
      </c>
      <c r="C12" s="85">
        <f>SUM(C13:C17)</f>
        <v>0</v>
      </c>
      <c r="D12" s="85">
        <f>SUM(D13:D17)</f>
        <v>0</v>
      </c>
      <c r="E12" s="85">
        <f>SUM(E13:E17)</f>
        <v>0</v>
      </c>
      <c r="F12" s="85">
        <f>SUM(F13:F17)</f>
        <v>0</v>
      </c>
      <c r="G12" s="85">
        <f>SUM(G13:G17)</f>
        <v>0</v>
      </c>
    </row>
    <row r="13" spans="1:7" ht="15">
      <c r="A13" s="53"/>
      <c r="B13" s="78" t="s">
        <v>18</v>
      </c>
      <c r="C13" s="78"/>
      <c r="D13" s="78"/>
      <c r="E13" s="78"/>
      <c r="F13" s="78"/>
      <c r="G13" s="78"/>
    </row>
    <row r="14" spans="1:7" ht="15">
      <c r="A14" s="53"/>
      <c r="B14" s="78" t="s">
        <v>19</v>
      </c>
      <c r="C14" s="78"/>
      <c r="D14" s="78"/>
      <c r="E14" s="78"/>
      <c r="F14" s="78"/>
      <c r="G14" s="78"/>
    </row>
    <row r="15" spans="1:7" ht="15">
      <c r="A15" s="53"/>
      <c r="B15" s="78" t="s">
        <v>20</v>
      </c>
      <c r="C15" s="78"/>
      <c r="D15" s="78"/>
      <c r="E15" s="78"/>
      <c r="F15" s="78"/>
      <c r="G15" s="78"/>
    </row>
    <row r="16" spans="1:7" ht="15">
      <c r="A16" s="53"/>
      <c r="B16" s="78" t="s">
        <v>21</v>
      </c>
      <c r="C16" s="78"/>
      <c r="D16" s="78"/>
      <c r="E16" s="78"/>
      <c r="F16" s="78"/>
      <c r="G16" s="78"/>
    </row>
    <row r="17" spans="1:7" ht="15">
      <c r="A17" s="54"/>
      <c r="B17" s="78" t="s">
        <v>22</v>
      </c>
      <c r="C17" s="78"/>
      <c r="D17" s="78"/>
      <c r="E17" s="78"/>
      <c r="F17" s="78"/>
      <c r="G17" s="78"/>
    </row>
    <row r="18" spans="1:7" ht="15">
      <c r="A18" s="70">
        <v>4</v>
      </c>
      <c r="B18" s="55" t="s">
        <v>24</v>
      </c>
      <c r="C18" s="86"/>
      <c r="D18" s="86"/>
      <c r="E18" s="86"/>
      <c r="F18" s="86"/>
      <c r="G18" s="86"/>
    </row>
    <row r="19" spans="1:7" ht="28.5">
      <c r="A19" s="83">
        <v>5</v>
      </c>
      <c r="B19" s="42" t="s">
        <v>23</v>
      </c>
      <c r="C19" s="86"/>
      <c r="D19" s="86"/>
      <c r="E19" s="86"/>
      <c r="F19" s="86"/>
      <c r="G19" s="86"/>
    </row>
    <row r="20" spans="1:7" ht="15">
      <c r="A20" s="83">
        <v>6</v>
      </c>
      <c r="B20" s="55" t="s">
        <v>26</v>
      </c>
      <c r="C20" s="86"/>
      <c r="D20" s="86"/>
      <c r="E20" s="86"/>
      <c r="F20" s="86"/>
      <c r="G20" s="86"/>
    </row>
    <row r="21" spans="1:7" ht="29.25">
      <c r="A21" s="30">
        <v>7</v>
      </c>
      <c r="B21" s="42" t="s">
        <v>53</v>
      </c>
      <c r="C21" s="85">
        <f>SUM(C22:C25)</f>
        <v>0</v>
      </c>
      <c r="D21" s="85">
        <f>SUM(D22:D25)</f>
        <v>0</v>
      </c>
      <c r="E21" s="85">
        <f>SUM(E22:E25)</f>
        <v>0</v>
      </c>
      <c r="F21" s="85">
        <f>SUM(F22:F25)</f>
        <v>0</v>
      </c>
      <c r="G21" s="85">
        <f>SUM(G22:G25)</f>
        <v>0</v>
      </c>
    </row>
    <row r="22" spans="1:7" ht="15">
      <c r="A22" s="30"/>
      <c r="B22" s="78" t="s">
        <v>18</v>
      </c>
      <c r="C22" s="78"/>
      <c r="D22" s="78"/>
      <c r="E22" s="78"/>
      <c r="F22" s="78"/>
      <c r="G22" s="78"/>
    </row>
    <row r="23" spans="1:7" ht="15">
      <c r="A23" s="30"/>
      <c r="B23" s="78" t="s">
        <v>19</v>
      </c>
      <c r="C23" s="78"/>
      <c r="D23" s="78"/>
      <c r="E23" s="78"/>
      <c r="F23" s="78"/>
      <c r="G23" s="78"/>
    </row>
    <row r="24" spans="1:7" ht="15">
      <c r="A24" s="30"/>
      <c r="B24" s="78" t="s">
        <v>20</v>
      </c>
      <c r="C24" s="78"/>
      <c r="D24" s="78"/>
      <c r="E24" s="78"/>
      <c r="F24" s="78"/>
      <c r="G24" s="78"/>
    </row>
    <row r="25" spans="1:7" ht="15">
      <c r="A25" s="30"/>
      <c r="B25" s="78" t="s">
        <v>21</v>
      </c>
      <c r="C25" s="78"/>
      <c r="D25" s="78"/>
      <c r="E25" s="78"/>
      <c r="F25" s="78"/>
      <c r="G25" s="78"/>
    </row>
    <row r="26" spans="1:7" ht="31.5">
      <c r="A26" s="60">
        <v>8</v>
      </c>
      <c r="B26" s="87" t="s">
        <v>63</v>
      </c>
      <c r="C26" s="87">
        <f>C10+C11+C12+C18+C20+C21</f>
        <v>0</v>
      </c>
      <c r="D26" s="87">
        <f>D10+D11+D12+D18+D20+D21</f>
        <v>0</v>
      </c>
      <c r="E26" s="87">
        <f>E10+E11+E12+E18+E20+E21</f>
        <v>0</v>
      </c>
      <c r="F26" s="87">
        <f>F10+F11+F12+F18+F20+F21</f>
        <v>0</v>
      </c>
      <c r="G26" s="87">
        <f>G10+G11+G12+G18+G20+G21</f>
        <v>0</v>
      </c>
    </row>
  </sheetData>
  <sheetProtection/>
  <mergeCells count="6">
    <mergeCell ref="A3:B3"/>
    <mergeCell ref="C3:E3"/>
    <mergeCell ref="C7:E7"/>
    <mergeCell ref="F7:G7"/>
    <mergeCell ref="A12:A17"/>
    <mergeCell ref="A21:A2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5.57421875" style="0" customWidth="1"/>
    <col min="2" max="2" width="23.7109375" style="0" customWidth="1"/>
    <col min="3" max="3" width="14.57421875" style="0" customWidth="1"/>
    <col min="4" max="4" width="15.57421875" style="0" customWidth="1"/>
    <col min="5" max="5" width="15.7109375" style="0" customWidth="1"/>
    <col min="6" max="6" width="15.421875" style="0" customWidth="1"/>
    <col min="7" max="8" width="16.8515625" style="0" customWidth="1"/>
    <col min="9" max="9" width="13.57421875" style="0" customWidth="1"/>
    <col min="10" max="11" width="16.421875" style="0" customWidth="1"/>
    <col min="12" max="12" width="15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66" t="s">
        <v>47</v>
      </c>
      <c r="B2" s="66"/>
      <c r="C2" s="3"/>
      <c r="D2" s="3"/>
      <c r="E2" s="3"/>
      <c r="F2" s="3"/>
      <c r="G2" s="1"/>
      <c r="H2" s="1"/>
      <c r="I2" s="1"/>
      <c r="J2" s="1"/>
      <c r="K2" s="1"/>
      <c r="L2" s="1"/>
    </row>
    <row r="3" spans="1:12" ht="15">
      <c r="A3" s="68"/>
      <c r="B3" s="68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2" t="s">
        <v>121</v>
      </c>
      <c r="D4" s="2"/>
      <c r="E4" s="2"/>
      <c r="F4" s="2"/>
      <c r="G4" s="2"/>
      <c r="H4" s="2"/>
      <c r="I4" s="89"/>
      <c r="J4" s="89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"/>
      <c r="B6" s="69" t="s">
        <v>69</v>
      </c>
      <c r="C6" s="90">
        <v>2017</v>
      </c>
      <c r="D6" s="90"/>
      <c r="E6" s="90"/>
      <c r="F6" s="90"/>
      <c r="G6" s="90"/>
      <c r="H6" s="90"/>
      <c r="I6" s="91">
        <v>2018</v>
      </c>
      <c r="J6" s="92"/>
      <c r="K6" s="92"/>
      <c r="L6" s="93"/>
    </row>
    <row r="7" spans="1:12" ht="44.25" customHeight="1">
      <c r="A7" s="94" t="s">
        <v>37</v>
      </c>
      <c r="B7" s="94" t="s">
        <v>2</v>
      </c>
      <c r="C7" s="105" t="s">
        <v>72</v>
      </c>
      <c r="D7" s="95"/>
      <c r="E7" s="105" t="s">
        <v>74</v>
      </c>
      <c r="F7" s="95"/>
      <c r="G7" s="94" t="s">
        <v>75</v>
      </c>
      <c r="H7" s="94" t="s">
        <v>76</v>
      </c>
      <c r="I7" s="106" t="s">
        <v>77</v>
      </c>
      <c r="J7" s="96"/>
      <c r="K7" s="94" t="s">
        <v>78</v>
      </c>
      <c r="L7" s="94" t="s">
        <v>79</v>
      </c>
    </row>
    <row r="8" spans="1:12" ht="30">
      <c r="A8" s="97"/>
      <c r="B8" s="97"/>
      <c r="C8" s="94" t="s">
        <v>70</v>
      </c>
      <c r="D8" s="98" t="s">
        <v>73</v>
      </c>
      <c r="E8" s="94" t="s">
        <v>70</v>
      </c>
      <c r="F8" s="98" t="s">
        <v>73</v>
      </c>
      <c r="G8" s="97"/>
      <c r="H8" s="97"/>
      <c r="I8" s="94" t="s">
        <v>70</v>
      </c>
      <c r="J8" s="98" t="s">
        <v>73</v>
      </c>
      <c r="K8" s="97"/>
      <c r="L8" s="97"/>
    </row>
    <row r="9" spans="1:12" ht="15">
      <c r="A9" s="99"/>
      <c r="B9" s="99"/>
      <c r="C9" s="99"/>
      <c r="D9" s="100"/>
      <c r="E9" s="99"/>
      <c r="F9" s="100"/>
      <c r="G9" s="99"/>
      <c r="H9" s="99"/>
      <c r="I9" s="99"/>
      <c r="J9" s="100"/>
      <c r="K9" s="99"/>
      <c r="L9" s="99"/>
    </row>
    <row r="10" spans="1:12" ht="15">
      <c r="A10" s="82">
        <v>1</v>
      </c>
      <c r="B10" s="82">
        <v>2</v>
      </c>
      <c r="C10" s="82">
        <v>3</v>
      </c>
      <c r="D10" s="82">
        <v>4</v>
      </c>
      <c r="E10" s="82">
        <v>5</v>
      </c>
      <c r="F10" s="82">
        <v>6</v>
      </c>
      <c r="G10" s="82">
        <v>7</v>
      </c>
      <c r="H10" s="82">
        <v>7</v>
      </c>
      <c r="I10" s="82">
        <v>8</v>
      </c>
      <c r="J10" s="82">
        <v>9</v>
      </c>
      <c r="K10" s="82">
        <v>10</v>
      </c>
      <c r="L10" s="82">
        <v>10</v>
      </c>
    </row>
    <row r="11" spans="1:12" ht="29.25">
      <c r="A11" s="83">
        <v>1</v>
      </c>
      <c r="B11" s="31" t="s">
        <v>12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ht="15">
      <c r="A12" s="83">
        <v>2</v>
      </c>
      <c r="B12" s="31" t="s">
        <v>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2" ht="66" customHeight="1">
      <c r="A13" s="30">
        <v>3</v>
      </c>
      <c r="B13" s="42" t="s">
        <v>52</v>
      </c>
      <c r="C13" s="32">
        <f>SUM(C14:C18)</f>
        <v>0</v>
      </c>
      <c r="D13" s="32">
        <f aca="true" t="shared" si="0" ref="D13:L13">SUM(D14:D18)</f>
        <v>0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>SUM(H14:H18)</f>
        <v>0</v>
      </c>
      <c r="I13" s="32">
        <f t="shared" si="0"/>
        <v>0</v>
      </c>
      <c r="J13" s="32">
        <f t="shared" si="0"/>
        <v>0</v>
      </c>
      <c r="K13" s="32">
        <f>SUM(K14:K18)</f>
        <v>0</v>
      </c>
      <c r="L13" s="32">
        <f t="shared" si="0"/>
        <v>0</v>
      </c>
    </row>
    <row r="14" spans="1:12" ht="15">
      <c r="A14" s="30"/>
      <c r="B14" s="78">
        <v>1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15">
      <c r="A15" s="30"/>
      <c r="B15" s="78" t="s">
        <v>19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2" ht="15">
      <c r="A16" s="30"/>
      <c r="B16" s="78" t="s">
        <v>20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2" ht="15">
      <c r="A17" s="30"/>
      <c r="B17" s="78" t="s">
        <v>21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ht="15">
      <c r="A18" s="30"/>
      <c r="B18" s="78" t="s">
        <v>22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2" ht="28.5">
      <c r="A19" s="70">
        <v>4</v>
      </c>
      <c r="B19" s="42" t="s">
        <v>23</v>
      </c>
      <c r="C19" s="38"/>
      <c r="D19" s="38"/>
      <c r="E19" s="38"/>
      <c r="F19" s="38"/>
      <c r="G19" s="38"/>
      <c r="H19" s="38"/>
      <c r="I19" s="44"/>
      <c r="J19" s="44"/>
      <c r="K19" s="38"/>
      <c r="L19" s="38"/>
    </row>
    <row r="20" spans="1:12" ht="15">
      <c r="A20" s="70">
        <v>5</v>
      </c>
      <c r="B20" s="55" t="s">
        <v>24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15">
      <c r="A21" s="83">
        <v>6</v>
      </c>
      <c r="B21" s="55" t="s">
        <v>26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ht="29.25">
      <c r="A22" s="30">
        <v>7</v>
      </c>
      <c r="B22" s="42" t="s">
        <v>53</v>
      </c>
      <c r="C22" s="32">
        <f>SUM(C23:C26)</f>
        <v>0</v>
      </c>
      <c r="D22" s="32">
        <f aca="true" t="shared" si="1" ref="D22:L22">SUM(D23:D26)</f>
        <v>0</v>
      </c>
      <c r="E22" s="32">
        <f t="shared" si="1"/>
        <v>0</v>
      </c>
      <c r="F22" s="32">
        <f t="shared" si="1"/>
        <v>0</v>
      </c>
      <c r="G22" s="32">
        <f t="shared" si="1"/>
        <v>0</v>
      </c>
      <c r="H22" s="32">
        <f>SUM(H23:H26)</f>
        <v>0</v>
      </c>
      <c r="I22" s="32">
        <f t="shared" si="1"/>
        <v>0</v>
      </c>
      <c r="J22" s="32">
        <f t="shared" si="1"/>
        <v>0</v>
      </c>
      <c r="K22" s="32">
        <f>SUM(K23:K26)</f>
        <v>0</v>
      </c>
      <c r="L22" s="32">
        <f t="shared" si="1"/>
        <v>0</v>
      </c>
    </row>
    <row r="23" spans="1:12" ht="15">
      <c r="A23" s="30"/>
      <c r="B23" s="78" t="s">
        <v>18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2" ht="15">
      <c r="A24" s="30"/>
      <c r="B24" s="78" t="s">
        <v>19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2" ht="15">
      <c r="A25" s="30"/>
      <c r="B25" s="78" t="s">
        <v>20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1:12" ht="15">
      <c r="A26" s="30"/>
      <c r="B26" s="78" t="s">
        <v>21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2" ht="31.5">
      <c r="A27" s="60">
        <v>8</v>
      </c>
      <c r="B27" s="87" t="s">
        <v>71</v>
      </c>
      <c r="C27" s="104">
        <f>C11+C12+C13+C19+C20+C21+C22</f>
        <v>0</v>
      </c>
      <c r="D27" s="104">
        <f aca="true" t="shared" si="2" ref="D27:L27">D11+D12+D13+D19+D20+D21+D22</f>
        <v>0</v>
      </c>
      <c r="E27" s="104">
        <f t="shared" si="2"/>
        <v>0</v>
      </c>
      <c r="F27" s="104">
        <f t="shared" si="2"/>
        <v>0</v>
      </c>
      <c r="G27" s="104">
        <f t="shared" si="2"/>
        <v>0</v>
      </c>
      <c r="H27" s="104">
        <f>H11+H12+H13+H19+H20+H21+H22</f>
        <v>0</v>
      </c>
      <c r="I27" s="104">
        <f t="shared" si="2"/>
        <v>0</v>
      </c>
      <c r="J27" s="104">
        <f t="shared" si="2"/>
        <v>0</v>
      </c>
      <c r="K27" s="104">
        <f>K11+K12+K13+K19+K20+K21+K22</f>
        <v>0</v>
      </c>
      <c r="L27" s="104">
        <f t="shared" si="2"/>
        <v>0</v>
      </c>
    </row>
  </sheetData>
  <sheetProtection/>
  <mergeCells count="19">
    <mergeCell ref="A13:A18"/>
    <mergeCell ref="A22:A26"/>
    <mergeCell ref="H7:H9"/>
    <mergeCell ref="I7:J7"/>
    <mergeCell ref="K7:K9"/>
    <mergeCell ref="L7:L9"/>
    <mergeCell ref="C8:C9"/>
    <mergeCell ref="E8:E9"/>
    <mergeCell ref="I8:I9"/>
    <mergeCell ref="A2:B2"/>
    <mergeCell ref="C2:F2"/>
    <mergeCell ref="C4:H4"/>
    <mergeCell ref="C6:H6"/>
    <mergeCell ref="I6:L6"/>
    <mergeCell ref="A7:A9"/>
    <mergeCell ref="B7:B9"/>
    <mergeCell ref="C7:D7"/>
    <mergeCell ref="E7:F7"/>
    <mergeCell ref="G7:G9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7.57421875" style="0" customWidth="1"/>
    <col min="4" max="4" width="8.57421875" style="0" customWidth="1"/>
    <col min="5" max="5" width="6.57421875" style="0" customWidth="1"/>
    <col min="6" max="6" width="8.7109375" style="0" customWidth="1"/>
    <col min="7" max="7" width="7.28125" style="0" customWidth="1"/>
    <col min="8" max="8" width="8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8.28125" style="0" customWidth="1"/>
    <col min="13" max="13" width="7.57421875" style="0" customWidth="1"/>
    <col min="14" max="14" width="8.140625" style="0" customWidth="1"/>
    <col min="15" max="15" width="7.57421875" style="0" customWidth="1"/>
    <col min="16" max="16" width="7.8515625" style="0" customWidth="1"/>
    <col min="17" max="17" width="9.7109375" style="0" customWidth="1"/>
    <col min="18" max="18" width="11.140625" style="0" customWidth="1"/>
    <col min="19" max="20" width="9.7109375" style="0" customWidth="1"/>
    <col min="21" max="21" width="11.28125" style="0" customWidth="1"/>
    <col min="22" max="22" width="11.7109375" style="0" customWidth="1"/>
    <col min="23" max="23" width="12.7109375" style="0" customWidth="1"/>
    <col min="24" max="24" width="11.7109375" style="0" customWidth="1"/>
    <col min="25" max="25" width="12.00390625" style="0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66" t="s">
        <v>47</v>
      </c>
      <c r="B2" s="66"/>
      <c r="C2" s="3"/>
      <c r="D2" s="3"/>
      <c r="E2" s="3"/>
      <c r="F2" s="3"/>
      <c r="G2" s="3"/>
      <c r="H2" s="3"/>
      <c r="I2" s="107"/>
      <c r="J2" s="10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1"/>
      <c r="B4" s="1"/>
      <c r="C4" s="2" t="s">
        <v>120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108"/>
      <c r="B5" s="1"/>
      <c r="C5" s="68"/>
      <c r="D5" s="68"/>
      <c r="E5" s="6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109" t="s">
        <v>37</v>
      </c>
      <c r="B7" s="109" t="s">
        <v>80</v>
      </c>
      <c r="C7" s="110" t="s">
        <v>81</v>
      </c>
      <c r="D7" s="110" t="s">
        <v>82</v>
      </c>
      <c r="E7" s="111" t="s">
        <v>83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  <c r="R7" s="110" t="s">
        <v>84</v>
      </c>
      <c r="S7" s="110" t="s">
        <v>85</v>
      </c>
      <c r="T7" s="110" t="s">
        <v>86</v>
      </c>
      <c r="U7" s="110" t="s">
        <v>87</v>
      </c>
      <c r="V7" s="110" t="s">
        <v>88</v>
      </c>
      <c r="W7" s="110" t="s">
        <v>89</v>
      </c>
      <c r="X7" s="110" t="s">
        <v>90</v>
      </c>
      <c r="Y7" s="110" t="s">
        <v>91</v>
      </c>
    </row>
    <row r="8" spans="1:25" ht="15">
      <c r="A8" s="114"/>
      <c r="B8" s="114"/>
      <c r="C8" s="115"/>
      <c r="D8" s="115"/>
      <c r="E8" s="111" t="s">
        <v>92</v>
      </c>
      <c r="F8" s="113"/>
      <c r="G8" s="111" t="s">
        <v>93</v>
      </c>
      <c r="H8" s="113"/>
      <c r="I8" s="111" t="s">
        <v>94</v>
      </c>
      <c r="J8" s="113"/>
      <c r="K8" s="111" t="s">
        <v>95</v>
      </c>
      <c r="L8" s="113"/>
      <c r="M8" s="111" t="s">
        <v>96</v>
      </c>
      <c r="N8" s="113"/>
      <c r="O8" s="111" t="s">
        <v>97</v>
      </c>
      <c r="P8" s="113"/>
      <c r="Q8" s="110" t="s">
        <v>98</v>
      </c>
      <c r="R8" s="115"/>
      <c r="S8" s="115"/>
      <c r="T8" s="115"/>
      <c r="U8" s="115"/>
      <c r="V8" s="115"/>
      <c r="W8" s="115"/>
      <c r="X8" s="115"/>
      <c r="Y8" s="115"/>
    </row>
    <row r="9" spans="1:25" ht="85.5">
      <c r="A9" s="116"/>
      <c r="B9" s="116"/>
      <c r="C9" s="117"/>
      <c r="D9" s="117"/>
      <c r="E9" s="118" t="s">
        <v>99</v>
      </c>
      <c r="F9" s="118" t="s">
        <v>100</v>
      </c>
      <c r="G9" s="118" t="s">
        <v>99</v>
      </c>
      <c r="H9" s="118" t="s">
        <v>100</v>
      </c>
      <c r="I9" s="118" t="s">
        <v>99</v>
      </c>
      <c r="J9" s="118" t="s">
        <v>100</v>
      </c>
      <c r="K9" s="118" t="s">
        <v>99</v>
      </c>
      <c r="L9" s="118" t="s">
        <v>100</v>
      </c>
      <c r="M9" s="118" t="s">
        <v>99</v>
      </c>
      <c r="N9" s="118" t="s">
        <v>100</v>
      </c>
      <c r="O9" s="118" t="s">
        <v>99</v>
      </c>
      <c r="P9" s="118" t="s">
        <v>100</v>
      </c>
      <c r="Q9" s="117"/>
      <c r="R9" s="117"/>
      <c r="S9" s="117"/>
      <c r="T9" s="117"/>
      <c r="U9" s="117"/>
      <c r="V9" s="117"/>
      <c r="W9" s="117"/>
      <c r="X9" s="117"/>
      <c r="Y9" s="117"/>
    </row>
    <row r="10" spans="1:25" ht="19.5">
      <c r="A10" s="119"/>
      <c r="B10" s="120" t="s">
        <v>101</v>
      </c>
      <c r="C10" s="121">
        <f>SUM(C11:C21)</f>
        <v>84.12</v>
      </c>
      <c r="D10" s="121">
        <f>SUM(D11:D21)</f>
        <v>0</v>
      </c>
      <c r="E10" s="122"/>
      <c r="F10" s="123"/>
      <c r="G10" s="122"/>
      <c r="H10" s="123"/>
      <c r="I10" s="122"/>
      <c r="J10" s="124"/>
      <c r="K10" s="122"/>
      <c r="L10" s="123"/>
      <c r="M10" s="122"/>
      <c r="N10" s="123"/>
      <c r="O10" s="122"/>
      <c r="P10" s="123"/>
      <c r="Q10" s="121">
        <f>SUM(Q11:Q21)</f>
        <v>84.12</v>
      </c>
      <c r="R10" s="123"/>
      <c r="S10" s="125"/>
      <c r="T10" s="126">
        <f aca="true" t="shared" si="0" ref="T10:Y10">SUM(T11:T21)</f>
        <v>0</v>
      </c>
      <c r="U10" s="126">
        <f t="shared" si="0"/>
        <v>0</v>
      </c>
      <c r="V10" s="126">
        <f t="shared" si="0"/>
        <v>0</v>
      </c>
      <c r="W10" s="126">
        <f t="shared" si="0"/>
        <v>0</v>
      </c>
      <c r="X10" s="126">
        <f t="shared" si="0"/>
        <v>0</v>
      </c>
      <c r="Y10" s="126">
        <f t="shared" si="0"/>
        <v>0</v>
      </c>
    </row>
    <row r="11" spans="1:25" ht="15">
      <c r="A11" s="119">
        <v>1</v>
      </c>
      <c r="B11" s="127" t="s">
        <v>102</v>
      </c>
      <c r="C11" s="128"/>
      <c r="D11" s="128"/>
      <c r="E11" s="129" t="s">
        <v>103</v>
      </c>
      <c r="F11" s="128"/>
      <c r="G11" s="129" t="s">
        <v>103</v>
      </c>
      <c r="H11" s="128"/>
      <c r="I11" s="129" t="s">
        <v>103</v>
      </c>
      <c r="J11" s="128"/>
      <c r="K11" s="129" t="s">
        <v>103</v>
      </c>
      <c r="L11" s="128"/>
      <c r="M11" s="129" t="s">
        <v>103</v>
      </c>
      <c r="N11" s="128"/>
      <c r="O11" s="129" t="s">
        <v>103</v>
      </c>
      <c r="P11" s="128"/>
      <c r="Q11" s="130">
        <f>C11+D11+F11+H11+J11+L11+N11+P11</f>
        <v>0</v>
      </c>
      <c r="R11" s="128"/>
      <c r="S11" s="131">
        <f>Q11*R11</f>
        <v>0</v>
      </c>
      <c r="T11" s="76"/>
      <c r="U11" s="76"/>
      <c r="V11" s="76"/>
      <c r="W11" s="131">
        <f>S11*T11+U11+V11</f>
        <v>0</v>
      </c>
      <c r="X11" s="131">
        <f>W11/0.701</f>
        <v>0</v>
      </c>
      <c r="Y11" s="131">
        <f>X11+(X11*17.9%)</f>
        <v>0</v>
      </c>
    </row>
    <row r="12" spans="1:25" ht="15">
      <c r="A12" s="132">
        <v>2</v>
      </c>
      <c r="B12" s="133" t="s">
        <v>104</v>
      </c>
      <c r="C12" s="134"/>
      <c r="D12" s="134"/>
      <c r="E12" s="135" t="s">
        <v>103</v>
      </c>
      <c r="F12" s="134"/>
      <c r="G12" s="135" t="s">
        <v>103</v>
      </c>
      <c r="H12" s="134"/>
      <c r="I12" s="135" t="s">
        <v>103</v>
      </c>
      <c r="J12" s="134"/>
      <c r="K12" s="135" t="s">
        <v>103</v>
      </c>
      <c r="L12" s="134"/>
      <c r="M12" s="135" t="s">
        <v>103</v>
      </c>
      <c r="N12" s="134"/>
      <c r="O12" s="135" t="s">
        <v>103</v>
      </c>
      <c r="P12" s="134"/>
      <c r="Q12" s="136">
        <f>C12+D12+F12+H12+J12+L12+N12+P12</f>
        <v>0</v>
      </c>
      <c r="R12" s="134"/>
      <c r="S12" s="131">
        <f>Q12*R12</f>
        <v>0</v>
      </c>
      <c r="T12" s="137"/>
      <c r="U12" s="137"/>
      <c r="V12" s="137"/>
      <c r="W12" s="131">
        <f aca="true" t="shared" si="1" ref="W12:W21">S12*T12+U12+V12</f>
        <v>0</v>
      </c>
      <c r="X12" s="131">
        <f>W12/0.701</f>
        <v>0</v>
      </c>
      <c r="Y12" s="131">
        <f aca="true" t="shared" si="2" ref="Y12:Y21">X12+(X12*17.9%)</f>
        <v>0</v>
      </c>
    </row>
    <row r="13" spans="1:25" ht="15">
      <c r="A13" s="132">
        <v>3</v>
      </c>
      <c r="B13" s="133" t="s">
        <v>105</v>
      </c>
      <c r="C13" s="136">
        <v>12.05</v>
      </c>
      <c r="D13" s="134"/>
      <c r="E13" s="135" t="s">
        <v>103</v>
      </c>
      <c r="F13" s="134"/>
      <c r="G13" s="135" t="s">
        <v>103</v>
      </c>
      <c r="H13" s="134"/>
      <c r="I13" s="135" t="s">
        <v>103</v>
      </c>
      <c r="J13" s="138"/>
      <c r="K13" s="135" t="s">
        <v>103</v>
      </c>
      <c r="L13" s="134"/>
      <c r="M13" s="135" t="s">
        <v>103</v>
      </c>
      <c r="N13" s="134"/>
      <c r="O13" s="135" t="s">
        <v>103</v>
      </c>
      <c r="P13" s="134"/>
      <c r="Q13" s="136">
        <f>C13+D13+F13+H13+J13+L13+N13+P13</f>
        <v>12.05</v>
      </c>
      <c r="R13" s="134"/>
      <c r="S13" s="131">
        <f aca="true" t="shared" si="3" ref="S13:S31">Q13*R13</f>
        <v>0</v>
      </c>
      <c r="T13" s="137"/>
      <c r="U13" s="137"/>
      <c r="V13" s="137"/>
      <c r="W13" s="131">
        <f t="shared" si="1"/>
        <v>0</v>
      </c>
      <c r="X13" s="139">
        <f>W13/0.701</f>
        <v>0</v>
      </c>
      <c r="Y13" s="131">
        <f t="shared" si="2"/>
        <v>0</v>
      </c>
    </row>
    <row r="14" spans="1:25" ht="15">
      <c r="A14" s="119">
        <v>4</v>
      </c>
      <c r="B14" s="127" t="s">
        <v>106</v>
      </c>
      <c r="C14" s="130">
        <v>10.77</v>
      </c>
      <c r="D14" s="128"/>
      <c r="E14" s="129" t="s">
        <v>103</v>
      </c>
      <c r="F14" s="128"/>
      <c r="G14" s="129" t="s">
        <v>103</v>
      </c>
      <c r="H14" s="128"/>
      <c r="I14" s="129" t="s">
        <v>103</v>
      </c>
      <c r="J14" s="128"/>
      <c r="K14" s="129" t="s">
        <v>103</v>
      </c>
      <c r="L14" s="128"/>
      <c r="M14" s="129" t="s">
        <v>103</v>
      </c>
      <c r="N14" s="128"/>
      <c r="O14" s="129" t="s">
        <v>103</v>
      </c>
      <c r="P14" s="128"/>
      <c r="Q14" s="130">
        <f aca="true" t="shared" si="4" ref="Q14:Q21">C14+D14+F14+H14+J14+L14+N14+P14</f>
        <v>10.77</v>
      </c>
      <c r="R14" s="128"/>
      <c r="S14" s="131">
        <f t="shared" si="3"/>
        <v>0</v>
      </c>
      <c r="T14" s="76"/>
      <c r="U14" s="76"/>
      <c r="V14" s="76"/>
      <c r="W14" s="131">
        <f t="shared" si="1"/>
        <v>0</v>
      </c>
      <c r="X14" s="131">
        <f aca="true" t="shared" si="5" ref="X14:X20">W14/0.701</f>
        <v>0</v>
      </c>
      <c r="Y14" s="131">
        <f t="shared" si="2"/>
        <v>0</v>
      </c>
    </row>
    <row r="15" spans="1:25" ht="29.25">
      <c r="A15" s="119">
        <v>5</v>
      </c>
      <c r="B15" s="140" t="s">
        <v>107</v>
      </c>
      <c r="C15" s="130">
        <v>10.45</v>
      </c>
      <c r="D15" s="128"/>
      <c r="E15" s="129" t="s">
        <v>103</v>
      </c>
      <c r="F15" s="128"/>
      <c r="G15" s="129" t="s">
        <v>103</v>
      </c>
      <c r="H15" s="128"/>
      <c r="I15" s="129" t="s">
        <v>103</v>
      </c>
      <c r="J15" s="128"/>
      <c r="K15" s="129" t="s">
        <v>103</v>
      </c>
      <c r="L15" s="128"/>
      <c r="M15" s="129" t="s">
        <v>103</v>
      </c>
      <c r="N15" s="128"/>
      <c r="O15" s="129" t="s">
        <v>103</v>
      </c>
      <c r="P15" s="128"/>
      <c r="Q15" s="130">
        <f t="shared" si="4"/>
        <v>10.45</v>
      </c>
      <c r="R15" s="128"/>
      <c r="S15" s="131">
        <f t="shared" si="3"/>
        <v>0</v>
      </c>
      <c r="T15" s="76"/>
      <c r="U15" s="76"/>
      <c r="V15" s="76"/>
      <c r="W15" s="131">
        <f t="shared" si="1"/>
        <v>0</v>
      </c>
      <c r="X15" s="131">
        <f t="shared" si="5"/>
        <v>0</v>
      </c>
      <c r="Y15" s="131">
        <f t="shared" si="2"/>
        <v>0</v>
      </c>
    </row>
    <row r="16" spans="1:25" ht="15">
      <c r="A16" s="119">
        <v>6</v>
      </c>
      <c r="B16" s="127" t="s">
        <v>108</v>
      </c>
      <c r="C16" s="130">
        <v>9.91</v>
      </c>
      <c r="D16" s="128"/>
      <c r="E16" s="129" t="s">
        <v>103</v>
      </c>
      <c r="F16" s="128"/>
      <c r="G16" s="129" t="s">
        <v>103</v>
      </c>
      <c r="H16" s="128"/>
      <c r="I16" s="129" t="s">
        <v>103</v>
      </c>
      <c r="J16" s="128"/>
      <c r="K16" s="129" t="s">
        <v>103</v>
      </c>
      <c r="L16" s="128"/>
      <c r="M16" s="129" t="s">
        <v>103</v>
      </c>
      <c r="N16" s="128"/>
      <c r="O16" s="129" t="s">
        <v>103</v>
      </c>
      <c r="P16" s="128"/>
      <c r="Q16" s="130">
        <f t="shared" si="4"/>
        <v>9.91</v>
      </c>
      <c r="R16" s="128"/>
      <c r="S16" s="131">
        <f t="shared" si="3"/>
        <v>0</v>
      </c>
      <c r="T16" s="76"/>
      <c r="U16" s="76"/>
      <c r="V16" s="76"/>
      <c r="W16" s="131">
        <f t="shared" si="1"/>
        <v>0</v>
      </c>
      <c r="X16" s="131">
        <f t="shared" si="5"/>
        <v>0</v>
      </c>
      <c r="Y16" s="131">
        <f t="shared" si="2"/>
        <v>0</v>
      </c>
    </row>
    <row r="17" spans="1:25" ht="15">
      <c r="A17" s="119">
        <v>7</v>
      </c>
      <c r="B17" s="127" t="s">
        <v>109</v>
      </c>
      <c r="C17" s="130">
        <v>8.95</v>
      </c>
      <c r="D17" s="128"/>
      <c r="E17" s="129" t="s">
        <v>103</v>
      </c>
      <c r="F17" s="128"/>
      <c r="G17" s="129" t="s">
        <v>103</v>
      </c>
      <c r="H17" s="128"/>
      <c r="I17" s="129" t="s">
        <v>103</v>
      </c>
      <c r="J17" s="128"/>
      <c r="K17" s="129" t="s">
        <v>103</v>
      </c>
      <c r="L17" s="128"/>
      <c r="M17" s="129" t="s">
        <v>103</v>
      </c>
      <c r="N17" s="128"/>
      <c r="O17" s="129" t="s">
        <v>103</v>
      </c>
      <c r="P17" s="128"/>
      <c r="Q17" s="130">
        <f t="shared" si="4"/>
        <v>8.95</v>
      </c>
      <c r="R17" s="128"/>
      <c r="S17" s="131">
        <f t="shared" si="3"/>
        <v>0</v>
      </c>
      <c r="T17" s="76"/>
      <c r="U17" s="76"/>
      <c r="V17" s="76"/>
      <c r="W17" s="131">
        <f t="shared" si="1"/>
        <v>0</v>
      </c>
      <c r="X17" s="131">
        <f t="shared" si="5"/>
        <v>0</v>
      </c>
      <c r="Y17" s="131">
        <f t="shared" si="2"/>
        <v>0</v>
      </c>
    </row>
    <row r="18" spans="1:25" ht="29.25">
      <c r="A18" s="119">
        <v>8</v>
      </c>
      <c r="B18" s="140" t="s">
        <v>110</v>
      </c>
      <c r="C18" s="130">
        <v>8.85</v>
      </c>
      <c r="D18" s="128"/>
      <c r="E18" s="129" t="s">
        <v>103</v>
      </c>
      <c r="F18" s="128"/>
      <c r="G18" s="129" t="s">
        <v>103</v>
      </c>
      <c r="H18" s="128"/>
      <c r="I18" s="129" t="s">
        <v>103</v>
      </c>
      <c r="J18" s="128"/>
      <c r="K18" s="129" t="s">
        <v>103</v>
      </c>
      <c r="L18" s="128"/>
      <c r="M18" s="129" t="s">
        <v>103</v>
      </c>
      <c r="N18" s="128"/>
      <c r="O18" s="129" t="s">
        <v>103</v>
      </c>
      <c r="P18" s="128"/>
      <c r="Q18" s="130">
        <f t="shared" si="4"/>
        <v>8.85</v>
      </c>
      <c r="R18" s="128"/>
      <c r="S18" s="131">
        <f t="shared" si="3"/>
        <v>0</v>
      </c>
      <c r="T18" s="76"/>
      <c r="U18" s="76"/>
      <c r="V18" s="76"/>
      <c r="W18" s="131">
        <f t="shared" si="1"/>
        <v>0</v>
      </c>
      <c r="X18" s="131">
        <f t="shared" si="5"/>
        <v>0</v>
      </c>
      <c r="Y18" s="131">
        <f t="shared" si="2"/>
        <v>0</v>
      </c>
    </row>
    <row r="19" spans="1:25" ht="15">
      <c r="A19" s="119">
        <v>9</v>
      </c>
      <c r="B19" s="127" t="s">
        <v>111</v>
      </c>
      <c r="C19" s="130">
        <v>8.74</v>
      </c>
      <c r="D19" s="128"/>
      <c r="E19" s="129" t="s">
        <v>103</v>
      </c>
      <c r="F19" s="128"/>
      <c r="G19" s="129" t="s">
        <v>103</v>
      </c>
      <c r="H19" s="128"/>
      <c r="I19" s="129" t="s">
        <v>103</v>
      </c>
      <c r="J19" s="128"/>
      <c r="K19" s="129" t="s">
        <v>103</v>
      </c>
      <c r="L19" s="128"/>
      <c r="M19" s="129" t="s">
        <v>103</v>
      </c>
      <c r="N19" s="128"/>
      <c r="O19" s="129" t="s">
        <v>103</v>
      </c>
      <c r="P19" s="128"/>
      <c r="Q19" s="130">
        <f t="shared" si="4"/>
        <v>8.74</v>
      </c>
      <c r="R19" s="128"/>
      <c r="S19" s="131">
        <f t="shared" si="3"/>
        <v>0</v>
      </c>
      <c r="T19" s="76"/>
      <c r="U19" s="76"/>
      <c r="V19" s="76"/>
      <c r="W19" s="131">
        <f t="shared" si="1"/>
        <v>0</v>
      </c>
      <c r="X19" s="131">
        <f t="shared" si="5"/>
        <v>0</v>
      </c>
      <c r="Y19" s="131">
        <f t="shared" si="2"/>
        <v>0</v>
      </c>
    </row>
    <row r="20" spans="1:25" ht="15">
      <c r="A20" s="119">
        <v>10</v>
      </c>
      <c r="B20" s="127" t="s">
        <v>112</v>
      </c>
      <c r="C20" s="130">
        <v>8</v>
      </c>
      <c r="D20" s="128"/>
      <c r="E20" s="129" t="s">
        <v>103</v>
      </c>
      <c r="F20" s="128"/>
      <c r="G20" s="129" t="s">
        <v>103</v>
      </c>
      <c r="H20" s="128"/>
      <c r="I20" s="129" t="s">
        <v>103</v>
      </c>
      <c r="J20" s="128"/>
      <c r="K20" s="129" t="s">
        <v>103</v>
      </c>
      <c r="L20" s="128"/>
      <c r="M20" s="129" t="s">
        <v>103</v>
      </c>
      <c r="N20" s="128"/>
      <c r="O20" s="129" t="s">
        <v>103</v>
      </c>
      <c r="P20" s="128"/>
      <c r="Q20" s="130">
        <f t="shared" si="4"/>
        <v>8</v>
      </c>
      <c r="R20" s="128"/>
      <c r="S20" s="131">
        <f t="shared" si="3"/>
        <v>0</v>
      </c>
      <c r="T20" s="76"/>
      <c r="U20" s="76"/>
      <c r="V20" s="76"/>
      <c r="W20" s="131">
        <f t="shared" si="1"/>
        <v>0</v>
      </c>
      <c r="X20" s="131">
        <f t="shared" si="5"/>
        <v>0</v>
      </c>
      <c r="Y20" s="131">
        <f t="shared" si="2"/>
        <v>0</v>
      </c>
    </row>
    <row r="21" spans="1:25" ht="15">
      <c r="A21" s="119">
        <v>11</v>
      </c>
      <c r="B21" s="127" t="s">
        <v>113</v>
      </c>
      <c r="C21" s="130">
        <v>6.4</v>
      </c>
      <c r="D21" s="128"/>
      <c r="E21" s="129" t="s">
        <v>103</v>
      </c>
      <c r="F21" s="128"/>
      <c r="G21" s="129" t="s">
        <v>103</v>
      </c>
      <c r="H21" s="128"/>
      <c r="I21" s="129" t="s">
        <v>103</v>
      </c>
      <c r="J21" s="128"/>
      <c r="K21" s="129" t="s">
        <v>103</v>
      </c>
      <c r="L21" s="128"/>
      <c r="M21" s="129" t="s">
        <v>103</v>
      </c>
      <c r="N21" s="128"/>
      <c r="O21" s="129" t="s">
        <v>103</v>
      </c>
      <c r="P21" s="128"/>
      <c r="Q21" s="130">
        <f t="shared" si="4"/>
        <v>6.4</v>
      </c>
      <c r="R21" s="128"/>
      <c r="S21" s="131">
        <f t="shared" si="3"/>
        <v>0</v>
      </c>
      <c r="T21" s="76"/>
      <c r="U21" s="76"/>
      <c r="V21" s="76"/>
      <c r="W21" s="131">
        <f t="shared" si="1"/>
        <v>0</v>
      </c>
      <c r="X21" s="131">
        <f>W21/0.701</f>
        <v>0</v>
      </c>
      <c r="Y21" s="131">
        <f t="shared" si="2"/>
        <v>0</v>
      </c>
    </row>
    <row r="22" spans="1:25" ht="19.5">
      <c r="A22" s="119"/>
      <c r="B22" s="120" t="s">
        <v>114</v>
      </c>
      <c r="C22" s="121">
        <f>SUM(C23:C31)</f>
        <v>84.12</v>
      </c>
      <c r="D22" s="121">
        <f>SUM(D23:D31)</f>
        <v>0</v>
      </c>
      <c r="E22" s="122"/>
      <c r="F22" s="123"/>
      <c r="G22" s="122"/>
      <c r="H22" s="123"/>
      <c r="I22" s="122"/>
      <c r="J22" s="123"/>
      <c r="K22" s="122"/>
      <c r="L22" s="123"/>
      <c r="M22" s="122"/>
      <c r="N22" s="123"/>
      <c r="O22" s="122"/>
      <c r="P22" s="123"/>
      <c r="Q22" s="121">
        <f>SUM(Q23:Q31)</f>
        <v>84.12</v>
      </c>
      <c r="R22" s="123"/>
      <c r="S22" s="125">
        <f t="shared" si="3"/>
        <v>0</v>
      </c>
      <c r="T22" s="126">
        <f aca="true" t="shared" si="6" ref="T22:Y22">SUM(T23:T31)</f>
        <v>0</v>
      </c>
      <c r="U22" s="126">
        <f t="shared" si="6"/>
        <v>0</v>
      </c>
      <c r="V22" s="126">
        <f t="shared" si="6"/>
        <v>0</v>
      </c>
      <c r="W22" s="126">
        <f t="shared" si="6"/>
        <v>0</v>
      </c>
      <c r="X22" s="126">
        <f t="shared" si="6"/>
        <v>0</v>
      </c>
      <c r="Y22" s="126">
        <f t="shared" si="6"/>
        <v>0</v>
      </c>
    </row>
    <row r="23" spans="1:25" ht="15">
      <c r="A23" s="119">
        <v>3</v>
      </c>
      <c r="B23" s="127" t="s">
        <v>105</v>
      </c>
      <c r="C23" s="130">
        <v>12.05</v>
      </c>
      <c r="D23" s="128"/>
      <c r="E23" s="129" t="s">
        <v>103</v>
      </c>
      <c r="F23" s="128"/>
      <c r="G23" s="129" t="s">
        <v>103</v>
      </c>
      <c r="H23" s="128"/>
      <c r="I23" s="129" t="s">
        <v>103</v>
      </c>
      <c r="J23" s="141"/>
      <c r="K23" s="129" t="s">
        <v>103</v>
      </c>
      <c r="L23" s="128"/>
      <c r="M23" s="129" t="s">
        <v>103</v>
      </c>
      <c r="N23" s="128"/>
      <c r="O23" s="129" t="s">
        <v>103</v>
      </c>
      <c r="P23" s="128"/>
      <c r="Q23" s="130">
        <f aca="true" t="shared" si="7" ref="Q23:Q31">C23+D23+F23+H23+J23+L23+N23+P23</f>
        <v>12.05</v>
      </c>
      <c r="R23" s="128"/>
      <c r="S23" s="131">
        <f t="shared" si="3"/>
        <v>0</v>
      </c>
      <c r="T23" s="76"/>
      <c r="U23" s="76"/>
      <c r="V23" s="76"/>
      <c r="W23" s="131">
        <f>S23*T23+U23+V23</f>
        <v>0</v>
      </c>
      <c r="X23" s="131">
        <f aca="true" t="shared" si="8" ref="X23:X30">W23/0.701</f>
        <v>0</v>
      </c>
      <c r="Y23" s="131">
        <f>X23+(X23*17.9%)</f>
        <v>0</v>
      </c>
    </row>
    <row r="24" spans="1:25" ht="15">
      <c r="A24" s="119">
        <v>4</v>
      </c>
      <c r="B24" s="127" t="s">
        <v>106</v>
      </c>
      <c r="C24" s="130">
        <v>10.77</v>
      </c>
      <c r="D24" s="128"/>
      <c r="E24" s="129" t="s">
        <v>103</v>
      </c>
      <c r="F24" s="128"/>
      <c r="G24" s="129" t="s">
        <v>103</v>
      </c>
      <c r="H24" s="128"/>
      <c r="I24" s="129" t="s">
        <v>103</v>
      </c>
      <c r="J24" s="128"/>
      <c r="K24" s="129" t="s">
        <v>103</v>
      </c>
      <c r="L24" s="128"/>
      <c r="M24" s="129" t="s">
        <v>103</v>
      </c>
      <c r="N24" s="128"/>
      <c r="O24" s="129" t="s">
        <v>103</v>
      </c>
      <c r="P24" s="128"/>
      <c r="Q24" s="130">
        <f t="shared" si="7"/>
        <v>10.77</v>
      </c>
      <c r="R24" s="128"/>
      <c r="S24" s="131">
        <f t="shared" si="3"/>
        <v>0</v>
      </c>
      <c r="T24" s="76"/>
      <c r="U24" s="76"/>
      <c r="V24" s="76"/>
      <c r="W24" s="131">
        <f aca="true" t="shared" si="9" ref="W24:W31">S24*T24+U24+V24</f>
        <v>0</v>
      </c>
      <c r="X24" s="131">
        <f t="shared" si="8"/>
        <v>0</v>
      </c>
      <c r="Y24" s="131">
        <f aca="true" t="shared" si="10" ref="Y24:Y31">X24+(X24*17.9%)</f>
        <v>0</v>
      </c>
    </row>
    <row r="25" spans="1:25" ht="29.25">
      <c r="A25" s="119">
        <v>5</v>
      </c>
      <c r="B25" s="140" t="s">
        <v>107</v>
      </c>
      <c r="C25" s="130">
        <v>10.45</v>
      </c>
      <c r="D25" s="128"/>
      <c r="E25" s="129" t="s">
        <v>103</v>
      </c>
      <c r="F25" s="128"/>
      <c r="G25" s="129" t="s">
        <v>103</v>
      </c>
      <c r="H25" s="128"/>
      <c r="I25" s="129" t="s">
        <v>103</v>
      </c>
      <c r="J25" s="128"/>
      <c r="K25" s="129" t="s">
        <v>103</v>
      </c>
      <c r="L25" s="128"/>
      <c r="M25" s="129" t="s">
        <v>103</v>
      </c>
      <c r="N25" s="128"/>
      <c r="O25" s="129" t="s">
        <v>103</v>
      </c>
      <c r="P25" s="128"/>
      <c r="Q25" s="130">
        <f t="shared" si="7"/>
        <v>10.45</v>
      </c>
      <c r="R25" s="128"/>
      <c r="S25" s="131">
        <f t="shared" si="3"/>
        <v>0</v>
      </c>
      <c r="T25" s="76"/>
      <c r="U25" s="76"/>
      <c r="V25" s="76"/>
      <c r="W25" s="131">
        <f t="shared" si="9"/>
        <v>0</v>
      </c>
      <c r="X25" s="131">
        <f t="shared" si="8"/>
        <v>0</v>
      </c>
      <c r="Y25" s="131">
        <f t="shared" si="10"/>
        <v>0</v>
      </c>
    </row>
    <row r="26" spans="1:25" ht="15">
      <c r="A26" s="119">
        <v>6</v>
      </c>
      <c r="B26" s="127" t="s">
        <v>108</v>
      </c>
      <c r="C26" s="130">
        <v>9.91</v>
      </c>
      <c r="D26" s="128"/>
      <c r="E26" s="129" t="s">
        <v>103</v>
      </c>
      <c r="F26" s="128"/>
      <c r="G26" s="129" t="s">
        <v>103</v>
      </c>
      <c r="H26" s="128"/>
      <c r="I26" s="129" t="s">
        <v>103</v>
      </c>
      <c r="J26" s="128"/>
      <c r="K26" s="129" t="s">
        <v>103</v>
      </c>
      <c r="L26" s="128"/>
      <c r="M26" s="129" t="s">
        <v>103</v>
      </c>
      <c r="N26" s="128"/>
      <c r="O26" s="129" t="s">
        <v>103</v>
      </c>
      <c r="P26" s="128"/>
      <c r="Q26" s="130">
        <f t="shared" si="7"/>
        <v>9.91</v>
      </c>
      <c r="R26" s="128"/>
      <c r="S26" s="131">
        <f t="shared" si="3"/>
        <v>0</v>
      </c>
      <c r="T26" s="76"/>
      <c r="U26" s="76"/>
      <c r="V26" s="76"/>
      <c r="W26" s="131">
        <f t="shared" si="9"/>
        <v>0</v>
      </c>
      <c r="X26" s="131">
        <f t="shared" si="8"/>
        <v>0</v>
      </c>
      <c r="Y26" s="131">
        <f t="shared" si="10"/>
        <v>0</v>
      </c>
    </row>
    <row r="27" spans="1:25" ht="15">
      <c r="A27" s="119">
        <v>7</v>
      </c>
      <c r="B27" s="127" t="s">
        <v>109</v>
      </c>
      <c r="C27" s="130">
        <v>8.95</v>
      </c>
      <c r="D27" s="128"/>
      <c r="E27" s="129" t="s">
        <v>103</v>
      </c>
      <c r="F27" s="128"/>
      <c r="G27" s="129" t="s">
        <v>103</v>
      </c>
      <c r="H27" s="128"/>
      <c r="I27" s="129" t="s">
        <v>103</v>
      </c>
      <c r="J27" s="128"/>
      <c r="K27" s="129" t="s">
        <v>103</v>
      </c>
      <c r="L27" s="128"/>
      <c r="M27" s="129" t="s">
        <v>103</v>
      </c>
      <c r="N27" s="128"/>
      <c r="O27" s="129" t="s">
        <v>103</v>
      </c>
      <c r="P27" s="128"/>
      <c r="Q27" s="130">
        <f t="shared" si="7"/>
        <v>8.95</v>
      </c>
      <c r="R27" s="128"/>
      <c r="S27" s="131">
        <f t="shared" si="3"/>
        <v>0</v>
      </c>
      <c r="T27" s="76"/>
      <c r="U27" s="76"/>
      <c r="V27" s="76"/>
      <c r="W27" s="131">
        <f t="shared" si="9"/>
        <v>0</v>
      </c>
      <c r="X27" s="131">
        <f t="shared" si="8"/>
        <v>0</v>
      </c>
      <c r="Y27" s="131">
        <f t="shared" si="10"/>
        <v>0</v>
      </c>
    </row>
    <row r="28" spans="1:25" ht="29.25">
      <c r="A28" s="119">
        <v>8</v>
      </c>
      <c r="B28" s="140" t="s">
        <v>110</v>
      </c>
      <c r="C28" s="130">
        <v>8.85</v>
      </c>
      <c r="D28" s="128"/>
      <c r="E28" s="129" t="s">
        <v>103</v>
      </c>
      <c r="F28" s="128"/>
      <c r="G28" s="129" t="s">
        <v>103</v>
      </c>
      <c r="H28" s="128"/>
      <c r="I28" s="129" t="s">
        <v>103</v>
      </c>
      <c r="J28" s="128"/>
      <c r="K28" s="129" t="s">
        <v>103</v>
      </c>
      <c r="L28" s="128"/>
      <c r="M28" s="129" t="s">
        <v>103</v>
      </c>
      <c r="N28" s="128"/>
      <c r="O28" s="129" t="s">
        <v>103</v>
      </c>
      <c r="P28" s="128"/>
      <c r="Q28" s="130">
        <f t="shared" si="7"/>
        <v>8.85</v>
      </c>
      <c r="R28" s="128"/>
      <c r="S28" s="131">
        <f t="shared" si="3"/>
        <v>0</v>
      </c>
      <c r="T28" s="76"/>
      <c r="U28" s="76"/>
      <c r="V28" s="76"/>
      <c r="W28" s="131">
        <f t="shared" si="9"/>
        <v>0</v>
      </c>
      <c r="X28" s="131">
        <f t="shared" si="8"/>
        <v>0</v>
      </c>
      <c r="Y28" s="131">
        <f t="shared" si="10"/>
        <v>0</v>
      </c>
    </row>
    <row r="29" spans="1:25" ht="15">
      <c r="A29" s="119">
        <v>9</v>
      </c>
      <c r="B29" s="127" t="s">
        <v>111</v>
      </c>
      <c r="C29" s="130">
        <v>8.74</v>
      </c>
      <c r="D29" s="128"/>
      <c r="E29" s="129" t="s">
        <v>103</v>
      </c>
      <c r="F29" s="128"/>
      <c r="G29" s="129" t="s">
        <v>103</v>
      </c>
      <c r="H29" s="128"/>
      <c r="I29" s="129" t="s">
        <v>103</v>
      </c>
      <c r="J29" s="128"/>
      <c r="K29" s="129" t="s">
        <v>103</v>
      </c>
      <c r="L29" s="128"/>
      <c r="M29" s="129" t="s">
        <v>103</v>
      </c>
      <c r="N29" s="128"/>
      <c r="O29" s="129" t="s">
        <v>103</v>
      </c>
      <c r="P29" s="128"/>
      <c r="Q29" s="130">
        <f t="shared" si="7"/>
        <v>8.74</v>
      </c>
      <c r="R29" s="128"/>
      <c r="S29" s="131">
        <f t="shared" si="3"/>
        <v>0</v>
      </c>
      <c r="T29" s="76"/>
      <c r="U29" s="76"/>
      <c r="V29" s="76"/>
      <c r="W29" s="131">
        <f t="shared" si="9"/>
        <v>0</v>
      </c>
      <c r="X29" s="131">
        <f t="shared" si="8"/>
        <v>0</v>
      </c>
      <c r="Y29" s="131">
        <f t="shared" si="10"/>
        <v>0</v>
      </c>
    </row>
    <row r="30" spans="1:25" ht="15">
      <c r="A30" s="119">
        <v>10</v>
      </c>
      <c r="B30" s="127" t="s">
        <v>112</v>
      </c>
      <c r="C30" s="130">
        <v>8</v>
      </c>
      <c r="D30" s="128"/>
      <c r="E30" s="129" t="s">
        <v>103</v>
      </c>
      <c r="F30" s="128"/>
      <c r="G30" s="129" t="s">
        <v>103</v>
      </c>
      <c r="H30" s="128"/>
      <c r="I30" s="129" t="s">
        <v>103</v>
      </c>
      <c r="J30" s="128"/>
      <c r="K30" s="129" t="s">
        <v>103</v>
      </c>
      <c r="L30" s="128"/>
      <c r="M30" s="129" t="s">
        <v>103</v>
      </c>
      <c r="N30" s="128"/>
      <c r="O30" s="129" t="s">
        <v>103</v>
      </c>
      <c r="P30" s="128"/>
      <c r="Q30" s="130">
        <f t="shared" si="7"/>
        <v>8</v>
      </c>
      <c r="R30" s="128"/>
      <c r="S30" s="131">
        <f t="shared" si="3"/>
        <v>0</v>
      </c>
      <c r="T30" s="76"/>
      <c r="U30" s="76"/>
      <c r="V30" s="76"/>
      <c r="W30" s="131">
        <f t="shared" si="9"/>
        <v>0</v>
      </c>
      <c r="X30" s="131">
        <f t="shared" si="8"/>
        <v>0</v>
      </c>
      <c r="Y30" s="131">
        <f t="shared" si="10"/>
        <v>0</v>
      </c>
    </row>
    <row r="31" spans="1:25" ht="15">
      <c r="A31" s="119">
        <v>11</v>
      </c>
      <c r="B31" s="127" t="s">
        <v>113</v>
      </c>
      <c r="C31" s="130">
        <v>6.4</v>
      </c>
      <c r="D31" s="128"/>
      <c r="E31" s="129" t="s">
        <v>103</v>
      </c>
      <c r="F31" s="128"/>
      <c r="G31" s="129" t="s">
        <v>103</v>
      </c>
      <c r="H31" s="128"/>
      <c r="I31" s="129" t="s">
        <v>103</v>
      </c>
      <c r="J31" s="128"/>
      <c r="K31" s="129" t="s">
        <v>103</v>
      </c>
      <c r="L31" s="128"/>
      <c r="M31" s="129" t="s">
        <v>103</v>
      </c>
      <c r="N31" s="128"/>
      <c r="O31" s="129" t="s">
        <v>103</v>
      </c>
      <c r="P31" s="128"/>
      <c r="Q31" s="130">
        <f t="shared" si="7"/>
        <v>6.4</v>
      </c>
      <c r="R31" s="128"/>
      <c r="S31" s="131">
        <f t="shared" si="3"/>
        <v>0</v>
      </c>
      <c r="T31" s="76"/>
      <c r="U31" s="76"/>
      <c r="V31" s="76"/>
      <c r="W31" s="131">
        <f t="shared" si="9"/>
        <v>0</v>
      </c>
      <c r="X31" s="131">
        <f>W31/0.701</f>
        <v>0</v>
      </c>
      <c r="Y31" s="131">
        <f t="shared" si="10"/>
        <v>0</v>
      </c>
    </row>
    <row r="32" spans="1:25" ht="15">
      <c r="A32" s="142">
        <v>12</v>
      </c>
      <c r="B32" s="143" t="s">
        <v>115</v>
      </c>
      <c r="C32" s="144">
        <f>C10+C22</f>
        <v>168.24</v>
      </c>
      <c r="D32" s="144">
        <f>D10+D22</f>
        <v>0</v>
      </c>
      <c r="E32" s="145"/>
      <c r="F32" s="144">
        <f>SUM(F11:F21)+SUM(F23:F31)</f>
        <v>0</v>
      </c>
      <c r="G32" s="145"/>
      <c r="H32" s="144">
        <f>SUM(H11:H21)+SUM(H23:H31)</f>
        <v>0</v>
      </c>
      <c r="I32" s="145"/>
      <c r="J32" s="144">
        <f>SUM(J11:J21)+SUM(J23:J31)</f>
        <v>0</v>
      </c>
      <c r="K32" s="145"/>
      <c r="L32" s="144">
        <f>SUM(L11:L21)+SUM(L23:L31)</f>
        <v>0</v>
      </c>
      <c r="M32" s="145"/>
      <c r="N32" s="144">
        <f>SUM(N11:N21)+SUM(N23:N31)</f>
        <v>0</v>
      </c>
      <c r="O32" s="145"/>
      <c r="P32" s="144">
        <f>SUM(P11:P21)+SUM(P23:P31)</f>
        <v>0</v>
      </c>
      <c r="Q32" s="144">
        <f>Q10+Q22</f>
        <v>168.24</v>
      </c>
      <c r="R32" s="146"/>
      <c r="S32" s="146"/>
      <c r="T32" s="147">
        <f aca="true" t="shared" si="11" ref="T32:Y32">T10+T22</f>
        <v>0</v>
      </c>
      <c r="U32" s="147">
        <f t="shared" si="11"/>
        <v>0</v>
      </c>
      <c r="V32" s="147">
        <f t="shared" si="11"/>
        <v>0</v>
      </c>
      <c r="W32" s="147">
        <f t="shared" si="11"/>
        <v>0</v>
      </c>
      <c r="X32" s="147">
        <f t="shared" si="11"/>
        <v>0</v>
      </c>
      <c r="Y32" s="147">
        <f t="shared" si="11"/>
        <v>0</v>
      </c>
    </row>
    <row r="33" spans="1:25" ht="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25" ht="4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118" t="s">
        <v>116</v>
      </c>
      <c r="S34" s="118" t="s">
        <v>117</v>
      </c>
      <c r="T34" s="111" t="s">
        <v>89</v>
      </c>
      <c r="U34" s="113"/>
      <c r="V34" s="60" t="s">
        <v>90</v>
      </c>
      <c r="W34" s="118" t="s">
        <v>118</v>
      </c>
      <c r="X34" s="148" t="s">
        <v>119</v>
      </c>
      <c r="Y34" s="68"/>
    </row>
    <row r="35" spans="1:25" ht="1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149">
        <f>U32</f>
        <v>0</v>
      </c>
      <c r="S35" s="150">
        <f>V32</f>
        <v>0</v>
      </c>
      <c r="T35" s="151">
        <f>W32</f>
        <v>0</v>
      </c>
      <c r="U35" s="152"/>
      <c r="V35" s="150">
        <f>X32</f>
        <v>0</v>
      </c>
      <c r="W35" s="150">
        <f>T32</f>
        <v>0</v>
      </c>
      <c r="X35" s="131" t="e">
        <f>V35/W35</f>
        <v>#DIV/0!</v>
      </c>
      <c r="Y35" s="68"/>
    </row>
    <row r="36" spans="1:25" ht="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153"/>
      <c r="S36" s="68"/>
      <c r="T36" s="68"/>
      <c r="U36" s="68"/>
      <c r="V36" s="68"/>
      <c r="W36" s="68"/>
      <c r="X36" s="68"/>
      <c r="Y36" s="68"/>
    </row>
  </sheetData>
  <sheetProtection/>
  <mergeCells count="25">
    <mergeCell ref="Q8:Q9"/>
    <mergeCell ref="T34:U34"/>
    <mergeCell ref="T35:U35"/>
    <mergeCell ref="E8:F8"/>
    <mergeCell ref="G8:H8"/>
    <mergeCell ref="I8:J8"/>
    <mergeCell ref="K8:L8"/>
    <mergeCell ref="M8:N8"/>
    <mergeCell ref="O8:P8"/>
    <mergeCell ref="T7:T9"/>
    <mergeCell ref="U7:U9"/>
    <mergeCell ref="V7:V9"/>
    <mergeCell ref="W7:W9"/>
    <mergeCell ref="X7:X9"/>
    <mergeCell ref="Y7:Y9"/>
    <mergeCell ref="A2:B2"/>
    <mergeCell ref="C2:H2"/>
    <mergeCell ref="C4:Y4"/>
    <mergeCell ref="A7:A9"/>
    <mergeCell ref="B7:B9"/>
    <mergeCell ref="C7:C9"/>
    <mergeCell ref="D7:D9"/>
    <mergeCell ref="E7:Q7"/>
    <mergeCell ref="R7:R9"/>
    <mergeCell ref="S7:S9"/>
  </mergeCells>
  <printOptions/>
  <pageMargins left="0.7" right="0.7" top="0.75" bottom="0.75" header="0.3" footer="0.3"/>
  <pageSetup horizontalDpi="600" verticalDpi="600" orientation="landscape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C1">
      <selection activeCell="J12" sqref="J12"/>
    </sheetView>
  </sheetViews>
  <sheetFormatPr defaultColWidth="9.140625" defaultRowHeight="15"/>
  <cols>
    <col min="1" max="1" width="5.8515625" style="0" customWidth="1"/>
    <col min="2" max="2" width="26.28125" style="0" customWidth="1"/>
    <col min="3" max="3" width="25.140625" style="0" customWidth="1"/>
    <col min="4" max="4" width="23.7109375" style="0" customWidth="1"/>
    <col min="5" max="5" width="21.57421875" style="0" customWidth="1"/>
    <col min="6" max="6" width="24.57421875" style="0" customWidth="1"/>
    <col min="7" max="7" width="24.8515625" style="0" customWidth="1"/>
    <col min="8" max="8" width="16.57421875" style="0" customWidth="1"/>
    <col min="9" max="9" width="18.57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66" t="s">
        <v>47</v>
      </c>
      <c r="B2" s="66"/>
      <c r="C2" s="67"/>
      <c r="D2" s="67"/>
      <c r="E2" s="67"/>
      <c r="F2" s="79"/>
      <c r="G2" s="68"/>
      <c r="H2" s="68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6"/>
    </row>
    <row r="4" spans="1:9" ht="15.75">
      <c r="A4" s="1"/>
      <c r="B4" s="89" t="s">
        <v>128</v>
      </c>
      <c r="C4" s="89"/>
      <c r="D4" s="89"/>
      <c r="E4" s="89"/>
      <c r="F4" s="89"/>
      <c r="G4" s="89"/>
      <c r="H4" s="89"/>
      <c r="I4" s="89"/>
    </row>
    <row r="5" spans="1:9" ht="15.75">
      <c r="A5" s="1"/>
      <c r="B5" s="89"/>
      <c r="C5" s="89"/>
      <c r="D5" s="89"/>
      <c r="E5" s="89"/>
      <c r="F5" s="89"/>
      <c r="G5" s="89"/>
      <c r="H5" s="89"/>
      <c r="I5" s="89"/>
    </row>
    <row r="6" spans="1:9" ht="15">
      <c r="A6" s="1"/>
      <c r="B6" s="154" t="s">
        <v>122</v>
      </c>
      <c r="C6" s="1"/>
      <c r="D6" s="1"/>
      <c r="E6" s="1"/>
      <c r="F6" s="1"/>
      <c r="G6" s="1"/>
      <c r="H6" s="1"/>
      <c r="I6" s="1"/>
    </row>
    <row r="7" spans="1:9" ht="18.75">
      <c r="A7" s="155" t="s">
        <v>37</v>
      </c>
      <c r="B7" s="155" t="s">
        <v>2</v>
      </c>
      <c r="C7" s="156">
        <v>2017</v>
      </c>
      <c r="D7" s="157"/>
      <c r="E7" s="50" t="s">
        <v>123</v>
      </c>
      <c r="F7" s="156">
        <v>2018</v>
      </c>
      <c r="G7" s="157"/>
      <c r="H7" s="158" t="s">
        <v>131</v>
      </c>
      <c r="I7" s="159"/>
    </row>
    <row r="8" spans="1:9" ht="15">
      <c r="A8" s="160"/>
      <c r="B8" s="160"/>
      <c r="C8" s="161" t="s">
        <v>129</v>
      </c>
      <c r="D8" s="162" t="s">
        <v>130</v>
      </c>
      <c r="E8" s="53"/>
      <c r="F8" s="161" t="s">
        <v>124</v>
      </c>
      <c r="G8" s="162" t="s">
        <v>125</v>
      </c>
      <c r="H8" s="163"/>
      <c r="I8" s="164"/>
    </row>
    <row r="9" spans="1:9" ht="57.75" customHeight="1">
      <c r="A9" s="165"/>
      <c r="B9" s="165"/>
      <c r="C9" s="166"/>
      <c r="D9" s="167"/>
      <c r="E9" s="54"/>
      <c r="F9" s="166"/>
      <c r="G9" s="167"/>
      <c r="H9" s="148" t="s">
        <v>126</v>
      </c>
      <c r="I9" s="168" t="s">
        <v>127</v>
      </c>
    </row>
    <row r="10" spans="1:9" ht="15">
      <c r="A10" s="169">
        <v>1</v>
      </c>
      <c r="B10" s="169">
        <v>2</v>
      </c>
      <c r="C10" s="169">
        <v>3</v>
      </c>
      <c r="D10" s="169">
        <v>4</v>
      </c>
      <c r="E10" s="169">
        <v>5</v>
      </c>
      <c r="F10" s="169">
        <v>6</v>
      </c>
      <c r="G10" s="169">
        <v>7</v>
      </c>
      <c r="H10" s="170">
        <v>8</v>
      </c>
      <c r="I10" s="170">
        <v>9</v>
      </c>
    </row>
    <row r="11" spans="1:9" ht="29.25">
      <c r="A11" s="83">
        <v>1</v>
      </c>
      <c r="B11" s="31" t="s">
        <v>12</v>
      </c>
      <c r="C11" s="84"/>
      <c r="D11" s="84"/>
      <c r="E11" s="84"/>
      <c r="F11" s="84"/>
      <c r="G11" s="84"/>
      <c r="H11" s="171"/>
      <c r="I11" s="171"/>
    </row>
    <row r="12" spans="1:9" ht="15">
      <c r="A12" s="83">
        <v>2</v>
      </c>
      <c r="B12" s="31" t="s">
        <v>16</v>
      </c>
      <c r="C12" s="84"/>
      <c r="D12" s="84"/>
      <c r="E12" s="84"/>
      <c r="F12" s="84"/>
      <c r="G12" s="84"/>
      <c r="H12" s="171"/>
      <c r="I12" s="171"/>
    </row>
    <row r="13" spans="1:9" ht="57.75">
      <c r="A13" s="30">
        <v>3</v>
      </c>
      <c r="B13" s="42" t="s">
        <v>52</v>
      </c>
      <c r="C13" s="85">
        <f>SUM(C14:C18)</f>
        <v>0</v>
      </c>
      <c r="D13" s="85">
        <f aca="true" t="shared" si="0" ref="D13:I13">SUM(D14:D18)</f>
        <v>0</v>
      </c>
      <c r="E13" s="85">
        <f t="shared" si="0"/>
        <v>0</v>
      </c>
      <c r="F13" s="85">
        <f t="shared" si="0"/>
        <v>0</v>
      </c>
      <c r="G13" s="85">
        <f t="shared" si="0"/>
        <v>0</v>
      </c>
      <c r="H13" s="85">
        <f t="shared" si="0"/>
        <v>0</v>
      </c>
      <c r="I13" s="85">
        <f t="shared" si="0"/>
        <v>0</v>
      </c>
    </row>
    <row r="14" spans="1:9" ht="15">
      <c r="A14" s="30"/>
      <c r="B14" s="78" t="s">
        <v>18</v>
      </c>
      <c r="C14" s="78"/>
      <c r="D14" s="78"/>
      <c r="E14" s="78"/>
      <c r="F14" s="78"/>
      <c r="G14" s="78"/>
      <c r="H14" s="127"/>
      <c r="I14" s="171"/>
    </row>
    <row r="15" spans="1:9" ht="15">
      <c r="A15" s="30"/>
      <c r="B15" s="78" t="s">
        <v>19</v>
      </c>
      <c r="C15" s="78"/>
      <c r="D15" s="78"/>
      <c r="E15" s="78"/>
      <c r="F15" s="78"/>
      <c r="G15" s="78"/>
      <c r="H15" s="127"/>
      <c r="I15" s="171"/>
    </row>
    <row r="16" spans="1:9" ht="15">
      <c r="A16" s="30"/>
      <c r="B16" s="78" t="s">
        <v>20</v>
      </c>
      <c r="C16" s="78"/>
      <c r="D16" s="78"/>
      <c r="E16" s="78"/>
      <c r="F16" s="78"/>
      <c r="G16" s="78"/>
      <c r="H16" s="127"/>
      <c r="I16" s="171"/>
    </row>
    <row r="17" spans="1:9" ht="15">
      <c r="A17" s="30"/>
      <c r="B17" s="78" t="s">
        <v>21</v>
      </c>
      <c r="C17" s="78"/>
      <c r="D17" s="78"/>
      <c r="E17" s="78"/>
      <c r="F17" s="78"/>
      <c r="G17" s="78"/>
      <c r="H17" s="127"/>
      <c r="I17" s="171"/>
    </row>
    <row r="18" spans="1:9" ht="15">
      <c r="A18" s="30"/>
      <c r="B18" s="78" t="s">
        <v>22</v>
      </c>
      <c r="C18" s="78"/>
      <c r="D18" s="78"/>
      <c r="E18" s="78"/>
      <c r="F18" s="78"/>
      <c r="G18" s="78"/>
      <c r="H18" s="127"/>
      <c r="I18" s="171"/>
    </row>
    <row r="19" spans="1:9" ht="28.5">
      <c r="A19" s="70">
        <v>4</v>
      </c>
      <c r="B19" s="42" t="s">
        <v>23</v>
      </c>
      <c r="C19" s="43"/>
      <c r="D19" s="44"/>
      <c r="E19" s="38"/>
      <c r="F19" s="43"/>
      <c r="G19" s="38"/>
      <c r="H19" s="39"/>
      <c r="I19" s="39"/>
    </row>
    <row r="20" spans="1:9" ht="15">
      <c r="A20" s="70">
        <v>5</v>
      </c>
      <c r="B20" s="55" t="s">
        <v>24</v>
      </c>
      <c r="C20" s="86"/>
      <c r="D20" s="86"/>
      <c r="E20" s="86"/>
      <c r="F20" s="86"/>
      <c r="G20" s="86"/>
      <c r="H20" s="171"/>
      <c r="I20" s="171"/>
    </row>
    <row r="21" spans="1:9" ht="15">
      <c r="A21" s="83">
        <v>6</v>
      </c>
      <c r="B21" s="55" t="s">
        <v>26</v>
      </c>
      <c r="C21" s="86"/>
      <c r="D21" s="86"/>
      <c r="E21" s="86"/>
      <c r="F21" s="86"/>
      <c r="G21" s="86"/>
      <c r="H21" s="171"/>
      <c r="I21" s="171"/>
    </row>
    <row r="22" spans="1:9" ht="29.25">
      <c r="A22" s="30">
        <v>7</v>
      </c>
      <c r="B22" s="42" t="s">
        <v>53</v>
      </c>
      <c r="C22" s="85">
        <f>SUM(C23:C26)</f>
        <v>0</v>
      </c>
      <c r="D22" s="85">
        <f aca="true" t="shared" si="1" ref="D22:I22">SUM(D23:D26)</f>
        <v>0</v>
      </c>
      <c r="E22" s="85">
        <f t="shared" si="1"/>
        <v>0</v>
      </c>
      <c r="F22" s="85">
        <f t="shared" si="1"/>
        <v>0</v>
      </c>
      <c r="G22" s="85">
        <f t="shared" si="1"/>
        <v>0</v>
      </c>
      <c r="H22" s="85">
        <f t="shared" si="1"/>
        <v>0</v>
      </c>
      <c r="I22" s="85">
        <f t="shared" si="1"/>
        <v>0</v>
      </c>
    </row>
    <row r="23" spans="1:9" ht="15">
      <c r="A23" s="30"/>
      <c r="B23" s="78" t="s">
        <v>18</v>
      </c>
      <c r="C23" s="78"/>
      <c r="D23" s="78"/>
      <c r="E23" s="78"/>
      <c r="F23" s="78"/>
      <c r="G23" s="78"/>
      <c r="H23" s="127"/>
      <c r="I23" s="171"/>
    </row>
    <row r="24" spans="1:9" ht="15">
      <c r="A24" s="30"/>
      <c r="B24" s="78" t="s">
        <v>19</v>
      </c>
      <c r="C24" s="78"/>
      <c r="D24" s="78"/>
      <c r="E24" s="78"/>
      <c r="F24" s="78"/>
      <c r="G24" s="78"/>
      <c r="H24" s="127"/>
      <c r="I24" s="171"/>
    </row>
    <row r="25" spans="1:9" ht="15">
      <c r="A25" s="30"/>
      <c r="B25" s="78" t="s">
        <v>20</v>
      </c>
      <c r="C25" s="78"/>
      <c r="D25" s="78"/>
      <c r="E25" s="78"/>
      <c r="F25" s="78"/>
      <c r="G25" s="78"/>
      <c r="H25" s="127"/>
      <c r="I25" s="171"/>
    </row>
    <row r="26" spans="1:9" ht="15">
      <c r="A26" s="30"/>
      <c r="B26" s="78" t="s">
        <v>21</v>
      </c>
      <c r="C26" s="78"/>
      <c r="D26" s="78"/>
      <c r="E26" s="78"/>
      <c r="F26" s="78"/>
      <c r="G26" s="78"/>
      <c r="H26" s="127"/>
      <c r="I26" s="171"/>
    </row>
    <row r="27" spans="1:9" ht="31.5">
      <c r="A27" s="60">
        <v>8</v>
      </c>
      <c r="B27" s="87" t="s">
        <v>63</v>
      </c>
      <c r="C27" s="87">
        <f>C11+C12+C13+C19+C20+C21+C22</f>
        <v>0</v>
      </c>
      <c r="D27" s="87">
        <f aca="true" t="shared" si="2" ref="D27:I27">D11+D12+D13+D19+D20+D21+D22</f>
        <v>0</v>
      </c>
      <c r="E27" s="87">
        <f t="shared" si="2"/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</row>
  </sheetData>
  <sheetProtection/>
  <mergeCells count="14">
    <mergeCell ref="A13:A18"/>
    <mergeCell ref="A22:A26"/>
    <mergeCell ref="F7:G7"/>
    <mergeCell ref="H7:I8"/>
    <mergeCell ref="C8:C9"/>
    <mergeCell ref="D8:D9"/>
    <mergeCell ref="F8:F9"/>
    <mergeCell ref="G8:G9"/>
    <mergeCell ref="A2:B2"/>
    <mergeCell ref="C2:E2"/>
    <mergeCell ref="A7:A9"/>
    <mergeCell ref="B7:B9"/>
    <mergeCell ref="C7:D7"/>
    <mergeCell ref="E7:E9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421875" style="0" customWidth="1"/>
    <col min="2" max="2" width="22.8515625" style="0" customWidth="1"/>
    <col min="3" max="3" width="14.00390625" style="0" customWidth="1"/>
    <col min="4" max="6" width="13.7109375" style="0" customWidth="1"/>
    <col min="7" max="7" width="14.421875" style="0" customWidth="1"/>
    <col min="8" max="8" width="14.140625" style="0" customWidth="1"/>
    <col min="9" max="9" width="14.8515625" style="0" customWidth="1"/>
    <col min="10" max="10" width="14.421875" style="0" customWidth="1"/>
    <col min="11" max="11" width="14.7109375" style="0" customWidth="1"/>
    <col min="12" max="13" width="14.421875" style="0" customWidth="1"/>
    <col min="14" max="14" width="14.8515625" style="0" customWidth="1"/>
  </cols>
  <sheetData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66" t="s">
        <v>47</v>
      </c>
      <c r="B3" s="66"/>
      <c r="C3" s="67"/>
      <c r="D3" s="67"/>
      <c r="E3" s="67"/>
      <c r="F3" s="79"/>
      <c r="G3" s="68"/>
      <c r="H3" s="68"/>
      <c r="I3" s="1"/>
      <c r="J3" s="1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6"/>
      <c r="J4" s="1"/>
      <c r="K4" s="1"/>
      <c r="L4" s="1"/>
      <c r="M4" s="1"/>
      <c r="N4" s="1"/>
    </row>
    <row r="5" spans="1:14" ht="15.75">
      <c r="A5" s="1"/>
      <c r="B5" s="1"/>
      <c r="C5" s="89" t="s">
        <v>143</v>
      </c>
      <c r="D5" s="89"/>
      <c r="E5" s="89"/>
      <c r="F5" s="89"/>
      <c r="G5" s="89"/>
      <c r="H5" s="89"/>
      <c r="I5" s="89"/>
      <c r="J5" s="89"/>
      <c r="K5" s="89"/>
      <c r="L5" s="89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1"/>
      <c r="B7" s="69" t="s">
        <v>132</v>
      </c>
      <c r="C7" s="80">
        <v>2016</v>
      </c>
      <c r="D7" s="80"/>
      <c r="E7" s="80"/>
      <c r="F7" s="80"/>
      <c r="G7" s="80">
        <v>2017</v>
      </c>
      <c r="H7" s="80"/>
      <c r="I7" s="80"/>
      <c r="J7" s="80"/>
      <c r="K7" s="156">
        <v>2018</v>
      </c>
      <c r="L7" s="172"/>
      <c r="M7" s="172"/>
      <c r="N7" s="157"/>
    </row>
    <row r="8" spans="1:14" ht="73.5">
      <c r="A8" s="173" t="s">
        <v>37</v>
      </c>
      <c r="B8" s="173" t="s">
        <v>2</v>
      </c>
      <c r="C8" s="71" t="s">
        <v>133</v>
      </c>
      <c r="D8" s="81" t="s">
        <v>134</v>
      </c>
      <c r="E8" s="81" t="s">
        <v>135</v>
      </c>
      <c r="F8" s="81" t="s">
        <v>136</v>
      </c>
      <c r="G8" s="81" t="s">
        <v>137</v>
      </c>
      <c r="H8" s="81" t="s">
        <v>134</v>
      </c>
      <c r="I8" s="81" t="s">
        <v>138</v>
      </c>
      <c r="J8" s="81" t="s">
        <v>136</v>
      </c>
      <c r="K8" s="174" t="s">
        <v>139</v>
      </c>
      <c r="L8" s="174" t="s">
        <v>140</v>
      </c>
      <c r="M8" s="174" t="s">
        <v>141</v>
      </c>
      <c r="N8" s="174" t="s">
        <v>142</v>
      </c>
    </row>
    <row r="9" spans="1:14" ht="15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170">
        <v>11</v>
      </c>
      <c r="L9" s="170">
        <v>12</v>
      </c>
      <c r="M9" s="170">
        <v>13</v>
      </c>
      <c r="N9" s="170">
        <v>14</v>
      </c>
    </row>
    <row r="10" spans="1:14" ht="43.5">
      <c r="A10" s="83">
        <v>1</v>
      </c>
      <c r="B10" s="31" t="s">
        <v>12</v>
      </c>
      <c r="C10" s="84"/>
      <c r="D10" s="84"/>
      <c r="E10" s="84"/>
      <c r="F10" s="84"/>
      <c r="G10" s="84"/>
      <c r="H10" s="84"/>
      <c r="I10" s="85"/>
      <c r="J10" s="84"/>
      <c r="K10" s="171"/>
      <c r="L10" s="171"/>
      <c r="M10" s="171"/>
      <c r="N10" s="171"/>
    </row>
    <row r="11" spans="1:14" ht="15">
      <c r="A11" s="83">
        <v>2</v>
      </c>
      <c r="B11" s="31" t="s">
        <v>16</v>
      </c>
      <c r="C11" s="84"/>
      <c r="D11" s="84"/>
      <c r="E11" s="84"/>
      <c r="F11" s="84"/>
      <c r="G11" s="84"/>
      <c r="H11" s="84"/>
      <c r="I11" s="85"/>
      <c r="J11" s="84"/>
      <c r="K11" s="171"/>
      <c r="L11" s="171"/>
      <c r="M11" s="171"/>
      <c r="N11" s="171"/>
    </row>
    <row r="12" spans="1:14" ht="57.75">
      <c r="A12" s="30">
        <v>3</v>
      </c>
      <c r="B12" s="42" t="s">
        <v>52</v>
      </c>
      <c r="C12" s="85">
        <f>SUM(C13:C17)</f>
        <v>0</v>
      </c>
      <c r="D12" s="85">
        <f>SUM(D13:D17)</f>
        <v>0</v>
      </c>
      <c r="E12" s="85">
        <f aca="true" t="shared" si="0" ref="E12:N12">SUM(E13:E17)</f>
        <v>0</v>
      </c>
      <c r="F12" s="85">
        <f t="shared" si="0"/>
        <v>0</v>
      </c>
      <c r="G12" s="85">
        <f t="shared" si="0"/>
        <v>0</v>
      </c>
      <c r="H12" s="85">
        <f t="shared" si="0"/>
        <v>0</v>
      </c>
      <c r="I12" s="85">
        <f t="shared" si="0"/>
        <v>0</v>
      </c>
      <c r="J12" s="85">
        <f t="shared" si="0"/>
        <v>0</v>
      </c>
      <c r="K12" s="85">
        <f t="shared" si="0"/>
        <v>0</v>
      </c>
      <c r="L12" s="85">
        <f t="shared" si="0"/>
        <v>0</v>
      </c>
      <c r="M12" s="85">
        <f t="shared" si="0"/>
        <v>0</v>
      </c>
      <c r="N12" s="85">
        <f t="shared" si="0"/>
        <v>0</v>
      </c>
    </row>
    <row r="13" spans="1:14" ht="15">
      <c r="A13" s="30"/>
      <c r="B13" s="78" t="s">
        <v>18</v>
      </c>
      <c r="C13" s="78"/>
      <c r="D13" s="78"/>
      <c r="E13" s="78"/>
      <c r="F13" s="78"/>
      <c r="G13" s="78"/>
      <c r="H13" s="78"/>
      <c r="I13" s="85"/>
      <c r="J13" s="78"/>
      <c r="K13" s="127"/>
      <c r="L13" s="171"/>
      <c r="M13" s="171"/>
      <c r="N13" s="171"/>
    </row>
    <row r="14" spans="1:14" ht="15">
      <c r="A14" s="30"/>
      <c r="B14" s="78" t="s">
        <v>19</v>
      </c>
      <c r="C14" s="78"/>
      <c r="D14" s="78"/>
      <c r="E14" s="78"/>
      <c r="F14" s="78"/>
      <c r="G14" s="78"/>
      <c r="H14" s="78"/>
      <c r="I14" s="85"/>
      <c r="J14" s="78"/>
      <c r="K14" s="127"/>
      <c r="L14" s="171"/>
      <c r="M14" s="171"/>
      <c r="N14" s="171"/>
    </row>
    <row r="15" spans="1:14" ht="15">
      <c r="A15" s="30"/>
      <c r="B15" s="78" t="s">
        <v>20</v>
      </c>
      <c r="C15" s="78"/>
      <c r="D15" s="78"/>
      <c r="E15" s="78"/>
      <c r="F15" s="78"/>
      <c r="G15" s="78"/>
      <c r="H15" s="78"/>
      <c r="I15" s="85"/>
      <c r="J15" s="78"/>
      <c r="K15" s="127"/>
      <c r="L15" s="171"/>
      <c r="M15" s="171"/>
      <c r="N15" s="171"/>
    </row>
    <row r="16" spans="1:14" ht="15">
      <c r="A16" s="30"/>
      <c r="B16" s="78" t="s">
        <v>21</v>
      </c>
      <c r="C16" s="78"/>
      <c r="D16" s="78"/>
      <c r="E16" s="78"/>
      <c r="F16" s="78"/>
      <c r="G16" s="78"/>
      <c r="H16" s="78"/>
      <c r="I16" s="85"/>
      <c r="J16" s="78"/>
      <c r="K16" s="127"/>
      <c r="L16" s="171"/>
      <c r="M16" s="171"/>
      <c r="N16" s="171"/>
    </row>
    <row r="17" spans="1:14" ht="15">
      <c r="A17" s="30"/>
      <c r="B17" s="78" t="s">
        <v>22</v>
      </c>
      <c r="C17" s="78"/>
      <c r="D17" s="78"/>
      <c r="E17" s="78"/>
      <c r="F17" s="78"/>
      <c r="G17" s="78"/>
      <c r="H17" s="78"/>
      <c r="I17" s="85"/>
      <c r="J17" s="78"/>
      <c r="K17" s="127"/>
      <c r="L17" s="171"/>
      <c r="M17" s="171"/>
      <c r="N17" s="171"/>
    </row>
    <row r="18" spans="1:14" ht="28.5">
      <c r="A18" s="70">
        <v>4</v>
      </c>
      <c r="B18" s="42" t="s">
        <v>23</v>
      </c>
      <c r="C18" s="43"/>
      <c r="D18" s="44"/>
      <c r="E18" s="38"/>
      <c r="F18" s="43"/>
      <c r="G18" s="38"/>
      <c r="H18" s="44"/>
      <c r="I18" s="85"/>
      <c r="J18" s="38"/>
      <c r="K18" s="39"/>
      <c r="L18" s="39"/>
      <c r="M18" s="171"/>
      <c r="N18" s="39"/>
    </row>
    <row r="19" spans="1:14" ht="15">
      <c r="A19" s="70">
        <v>5</v>
      </c>
      <c r="B19" s="55" t="s">
        <v>24</v>
      </c>
      <c r="C19" s="86"/>
      <c r="D19" s="86"/>
      <c r="E19" s="86"/>
      <c r="F19" s="86"/>
      <c r="G19" s="86"/>
      <c r="H19" s="86"/>
      <c r="I19" s="85"/>
      <c r="J19" s="86"/>
      <c r="K19" s="171"/>
      <c r="L19" s="171"/>
      <c r="M19" s="171"/>
      <c r="N19" s="171"/>
    </row>
    <row r="20" spans="1:14" ht="15">
      <c r="A20" s="83">
        <v>6</v>
      </c>
      <c r="B20" s="55" t="s">
        <v>26</v>
      </c>
      <c r="C20" s="86"/>
      <c r="D20" s="86"/>
      <c r="E20" s="86"/>
      <c r="F20" s="86"/>
      <c r="G20" s="86"/>
      <c r="H20" s="86"/>
      <c r="I20" s="85"/>
      <c r="J20" s="86"/>
      <c r="K20" s="171"/>
      <c r="L20" s="171"/>
      <c r="M20" s="171"/>
      <c r="N20" s="171"/>
    </row>
    <row r="21" spans="1:14" ht="29.25">
      <c r="A21" s="30">
        <v>7</v>
      </c>
      <c r="B21" s="42" t="s">
        <v>53</v>
      </c>
      <c r="C21" s="85">
        <f>SUM(C22:C25)</f>
        <v>0</v>
      </c>
      <c r="D21" s="85">
        <f aca="true" t="shared" si="1" ref="D21:N21">SUM(D22:D25)</f>
        <v>0</v>
      </c>
      <c r="E21" s="85">
        <f t="shared" si="1"/>
        <v>0</v>
      </c>
      <c r="F21" s="85">
        <f t="shared" si="1"/>
        <v>0</v>
      </c>
      <c r="G21" s="85">
        <f t="shared" si="1"/>
        <v>0</v>
      </c>
      <c r="H21" s="85">
        <f t="shared" si="1"/>
        <v>0</v>
      </c>
      <c r="I21" s="85">
        <f t="shared" si="1"/>
        <v>0</v>
      </c>
      <c r="J21" s="85">
        <f t="shared" si="1"/>
        <v>0</v>
      </c>
      <c r="K21" s="85">
        <f t="shared" si="1"/>
        <v>0</v>
      </c>
      <c r="L21" s="85">
        <f t="shared" si="1"/>
        <v>0</v>
      </c>
      <c r="M21" s="85">
        <f t="shared" si="1"/>
        <v>0</v>
      </c>
      <c r="N21" s="85">
        <f t="shared" si="1"/>
        <v>0</v>
      </c>
    </row>
    <row r="22" spans="1:14" ht="15">
      <c r="A22" s="30"/>
      <c r="B22" s="78" t="s">
        <v>18</v>
      </c>
      <c r="C22" s="78"/>
      <c r="D22" s="78"/>
      <c r="E22" s="78"/>
      <c r="F22" s="78"/>
      <c r="G22" s="78"/>
      <c r="H22" s="78"/>
      <c r="I22" s="85"/>
      <c r="J22" s="78"/>
      <c r="K22" s="127"/>
      <c r="L22" s="171"/>
      <c r="M22" s="171"/>
      <c r="N22" s="171"/>
    </row>
    <row r="23" spans="1:14" ht="15">
      <c r="A23" s="30"/>
      <c r="B23" s="78" t="s">
        <v>19</v>
      </c>
      <c r="C23" s="78"/>
      <c r="D23" s="78"/>
      <c r="E23" s="78"/>
      <c r="F23" s="78"/>
      <c r="G23" s="78"/>
      <c r="H23" s="78"/>
      <c r="I23" s="85"/>
      <c r="J23" s="78"/>
      <c r="K23" s="127"/>
      <c r="L23" s="171"/>
      <c r="M23" s="171"/>
      <c r="N23" s="171"/>
    </row>
    <row r="24" spans="1:14" ht="15">
      <c r="A24" s="30"/>
      <c r="B24" s="78" t="s">
        <v>20</v>
      </c>
      <c r="C24" s="78"/>
      <c r="D24" s="78"/>
      <c r="E24" s="78"/>
      <c r="F24" s="78"/>
      <c r="G24" s="78"/>
      <c r="H24" s="78"/>
      <c r="I24" s="85"/>
      <c r="J24" s="78"/>
      <c r="K24" s="127"/>
      <c r="L24" s="171"/>
      <c r="M24" s="171"/>
      <c r="N24" s="171"/>
    </row>
    <row r="25" spans="1:14" ht="15">
      <c r="A25" s="30"/>
      <c r="B25" s="78" t="s">
        <v>21</v>
      </c>
      <c r="C25" s="78"/>
      <c r="D25" s="78"/>
      <c r="E25" s="78"/>
      <c r="F25" s="78"/>
      <c r="G25" s="78"/>
      <c r="H25" s="78"/>
      <c r="I25" s="85"/>
      <c r="J25" s="78"/>
      <c r="K25" s="127"/>
      <c r="L25" s="171"/>
      <c r="M25" s="171"/>
      <c r="N25" s="171"/>
    </row>
    <row r="26" spans="1:14" ht="31.5">
      <c r="A26" s="60">
        <v>8</v>
      </c>
      <c r="B26" s="87" t="s">
        <v>71</v>
      </c>
      <c r="C26" s="87">
        <f>C10+C11+C12+C18+C19+C20+C21</f>
        <v>0</v>
      </c>
      <c r="D26" s="87">
        <f aca="true" t="shared" si="2" ref="D26:N26">D10+D11+D12+D18+D19+D20+D21</f>
        <v>0</v>
      </c>
      <c r="E26" s="87">
        <f t="shared" si="2"/>
        <v>0</v>
      </c>
      <c r="F26" s="87">
        <f t="shared" si="2"/>
        <v>0</v>
      </c>
      <c r="G26" s="87">
        <f t="shared" si="2"/>
        <v>0</v>
      </c>
      <c r="H26" s="87">
        <f t="shared" si="2"/>
        <v>0</v>
      </c>
      <c r="I26" s="87">
        <f t="shared" si="2"/>
        <v>0</v>
      </c>
      <c r="J26" s="87">
        <f t="shared" si="2"/>
        <v>0</v>
      </c>
      <c r="K26" s="87">
        <f t="shared" si="2"/>
        <v>0</v>
      </c>
      <c r="L26" s="87">
        <f t="shared" si="2"/>
        <v>0</v>
      </c>
      <c r="M26" s="87">
        <f t="shared" si="2"/>
        <v>0</v>
      </c>
      <c r="N26" s="87">
        <f t="shared" si="2"/>
        <v>0</v>
      </c>
    </row>
  </sheetData>
  <sheetProtection/>
  <mergeCells count="7">
    <mergeCell ref="A12:A17"/>
    <mergeCell ref="A21:A25"/>
    <mergeCell ref="A3:B3"/>
    <mergeCell ref="C3:E3"/>
    <mergeCell ref="C7:F7"/>
    <mergeCell ref="G7:J7"/>
    <mergeCell ref="K7:N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v.stamencic</dc:creator>
  <cp:keywords/>
  <dc:description/>
  <cp:lastModifiedBy>v.stamencic</cp:lastModifiedBy>
  <cp:lastPrinted>2017-07-31T12:11:18Z</cp:lastPrinted>
  <dcterms:created xsi:type="dcterms:W3CDTF">2017-07-31T11:37:20Z</dcterms:created>
  <dcterms:modified xsi:type="dcterms:W3CDTF">2017-07-31T12:30:30Z</dcterms:modified>
  <cp:category/>
  <cp:version/>
  <cp:contentType/>
  <cp:contentStatus/>
</cp:coreProperties>
</file>